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ett\Desktop\"/>
    </mc:Choice>
  </mc:AlternateContent>
  <xr:revisionPtr revIDLastSave="0" documentId="13_ncr:1_{3315BB90-FB97-480D-A5DE-3262E5E3461C}" xr6:coauthVersionLast="47" xr6:coauthVersionMax="47" xr10:uidLastSave="{00000000-0000-0000-0000-000000000000}"/>
  <bookViews>
    <workbookView xWindow="-108" yWindow="-108" windowWidth="23256" windowHeight="12456" activeTab="1" xr2:uid="{A62F4FF8-96A2-45FB-A713-F095ECDC6120}"/>
  </bookViews>
  <sheets>
    <sheet name="US" sheetId="1" r:id="rId1"/>
    <sheet name="Mex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T5" i="2"/>
  <c r="U5" i="2"/>
  <c r="V5" i="2"/>
  <c r="W5" i="2"/>
  <c r="X5" i="2"/>
  <c r="Y5" i="2"/>
  <c r="Z5" i="2"/>
  <c r="S6" i="2"/>
  <c r="T6" i="2"/>
  <c r="U6" i="2"/>
  <c r="V6" i="2"/>
  <c r="W6" i="2"/>
  <c r="X6" i="2"/>
  <c r="Y6" i="2"/>
  <c r="Z6" i="2"/>
  <c r="S7" i="2"/>
  <c r="T7" i="2"/>
  <c r="U7" i="2"/>
  <c r="V7" i="2"/>
  <c r="W7" i="2"/>
  <c r="X7" i="2"/>
  <c r="Y7" i="2"/>
  <c r="Z7" i="2"/>
  <c r="S8" i="2"/>
  <c r="T8" i="2"/>
  <c r="U8" i="2"/>
  <c r="V8" i="2"/>
  <c r="W8" i="2"/>
  <c r="X8" i="2"/>
  <c r="Y8" i="2"/>
  <c r="Z8" i="2"/>
  <c r="S9" i="2"/>
  <c r="T9" i="2"/>
  <c r="U9" i="2"/>
  <c r="V9" i="2"/>
  <c r="W9" i="2"/>
  <c r="X9" i="2"/>
  <c r="Y9" i="2"/>
  <c r="Z9" i="2"/>
  <c r="S10" i="2"/>
  <c r="T10" i="2"/>
  <c r="U10" i="2"/>
  <c r="V10" i="2"/>
  <c r="W10" i="2"/>
  <c r="X10" i="2"/>
  <c r="Y10" i="2"/>
  <c r="Z10" i="2"/>
  <c r="S11" i="2"/>
  <c r="T11" i="2"/>
  <c r="U11" i="2"/>
  <c r="V11" i="2"/>
  <c r="W11" i="2"/>
  <c r="X11" i="2"/>
  <c r="Y11" i="2"/>
  <c r="Z11" i="2"/>
  <c r="S12" i="2"/>
  <c r="T12" i="2"/>
  <c r="U12" i="2"/>
  <c r="V12" i="2"/>
  <c r="W12" i="2"/>
  <c r="X12" i="2"/>
  <c r="Y12" i="2"/>
  <c r="Z12" i="2"/>
  <c r="S13" i="2"/>
  <c r="T13" i="2"/>
  <c r="U13" i="2"/>
  <c r="V13" i="2"/>
  <c r="W13" i="2"/>
  <c r="X13" i="2"/>
  <c r="Y13" i="2"/>
  <c r="Z13" i="2"/>
  <c r="S14" i="2"/>
  <c r="T14" i="2"/>
  <c r="U14" i="2"/>
  <c r="V14" i="2"/>
  <c r="W14" i="2"/>
  <c r="X14" i="2"/>
  <c r="Y14" i="2"/>
  <c r="Z14" i="2"/>
  <c r="S15" i="2"/>
  <c r="T15" i="2"/>
  <c r="U15" i="2"/>
  <c r="V15" i="2"/>
  <c r="W15" i="2"/>
  <c r="X15" i="2"/>
  <c r="Y15" i="2"/>
  <c r="Z15" i="2"/>
  <c r="S16" i="2"/>
  <c r="T16" i="2"/>
  <c r="U16" i="2"/>
  <c r="V16" i="2"/>
  <c r="W16" i="2"/>
  <c r="X16" i="2"/>
  <c r="Y16" i="2"/>
  <c r="Z16" i="2"/>
  <c r="S17" i="2"/>
  <c r="T17" i="2"/>
  <c r="U17" i="2"/>
  <c r="V17" i="2"/>
  <c r="W17" i="2"/>
  <c r="X17" i="2"/>
  <c r="Y17" i="2"/>
  <c r="Z17" i="2"/>
  <c r="S18" i="2"/>
  <c r="T18" i="2"/>
  <c r="U18" i="2"/>
  <c r="V18" i="2"/>
  <c r="W18" i="2"/>
  <c r="X18" i="2"/>
  <c r="Y18" i="2"/>
  <c r="Z18" i="2"/>
  <c r="S19" i="2"/>
  <c r="T19" i="2"/>
  <c r="U19" i="2"/>
  <c r="V19" i="2"/>
  <c r="W19" i="2"/>
  <c r="X19" i="2"/>
  <c r="Y19" i="2"/>
  <c r="Z19" i="2"/>
  <c r="S20" i="2"/>
  <c r="T20" i="2"/>
  <c r="U20" i="2"/>
  <c r="V20" i="2"/>
  <c r="W20" i="2"/>
  <c r="X20" i="2"/>
  <c r="Y20" i="2"/>
  <c r="Z20" i="2"/>
  <c r="S21" i="2"/>
  <c r="T21" i="2"/>
  <c r="U21" i="2"/>
  <c r="V21" i="2"/>
  <c r="W21" i="2"/>
  <c r="X21" i="2"/>
  <c r="Y21" i="2"/>
  <c r="Z21" i="2"/>
  <c r="S22" i="2"/>
  <c r="T22" i="2"/>
  <c r="U22" i="2"/>
  <c r="V22" i="2"/>
  <c r="W22" i="2"/>
  <c r="X22" i="2"/>
  <c r="Y22" i="2"/>
  <c r="Z22" i="2"/>
  <c r="S23" i="2"/>
  <c r="T23" i="2"/>
  <c r="U23" i="2"/>
  <c r="V23" i="2"/>
  <c r="W23" i="2"/>
  <c r="X23" i="2"/>
  <c r="Y23" i="2"/>
  <c r="Z23" i="2"/>
  <c r="S24" i="2"/>
  <c r="T24" i="2"/>
  <c r="U24" i="2"/>
  <c r="V24" i="2"/>
  <c r="W24" i="2"/>
  <c r="X24" i="2"/>
  <c r="Y24" i="2"/>
  <c r="Z24" i="2"/>
  <c r="S25" i="2"/>
  <c r="T25" i="2"/>
  <c r="U25" i="2"/>
  <c r="V25" i="2"/>
  <c r="W25" i="2"/>
  <c r="X25" i="2"/>
  <c r="Y25" i="2"/>
  <c r="Z25" i="2"/>
  <c r="S26" i="2"/>
  <c r="T26" i="2"/>
  <c r="U26" i="2"/>
  <c r="V26" i="2"/>
  <c r="W26" i="2"/>
  <c r="X26" i="2"/>
  <c r="Y26" i="2"/>
  <c r="Z26" i="2"/>
  <c r="S27" i="2"/>
  <c r="T27" i="2"/>
  <c r="U27" i="2"/>
  <c r="V27" i="2"/>
  <c r="W27" i="2"/>
  <c r="X27" i="2"/>
  <c r="Y27" i="2"/>
  <c r="Z27" i="2"/>
  <c r="S28" i="2"/>
  <c r="T28" i="2"/>
  <c r="U28" i="2"/>
  <c r="V28" i="2"/>
  <c r="W28" i="2"/>
  <c r="X28" i="2"/>
  <c r="Y28" i="2"/>
  <c r="Z28" i="2"/>
  <c r="S29" i="2"/>
  <c r="T29" i="2"/>
  <c r="U29" i="2"/>
  <c r="V29" i="2"/>
  <c r="W29" i="2"/>
  <c r="X29" i="2"/>
  <c r="Y29" i="2"/>
  <c r="Z29" i="2"/>
  <c r="S30" i="2"/>
  <c r="T30" i="2"/>
  <c r="U30" i="2"/>
  <c r="V30" i="2"/>
  <c r="W30" i="2"/>
  <c r="X30" i="2"/>
  <c r="Y30" i="2"/>
  <c r="Z30" i="2"/>
  <c r="Z4" i="2"/>
  <c r="Y4" i="2"/>
  <c r="X4" i="2"/>
  <c r="W4" i="2"/>
  <c r="V4" i="2"/>
  <c r="U4" i="2"/>
  <c r="T4" i="2"/>
  <c r="S4" i="2"/>
  <c r="T5" i="1"/>
  <c r="U5" i="1"/>
  <c r="V5" i="1"/>
  <c r="W5" i="1"/>
  <c r="X5" i="1"/>
  <c r="Y5" i="1"/>
  <c r="Z5" i="1"/>
  <c r="AA5" i="1"/>
  <c r="AB5" i="1"/>
  <c r="T6" i="1"/>
  <c r="U6" i="1"/>
  <c r="V6" i="1"/>
  <c r="W6" i="1"/>
  <c r="X6" i="1"/>
  <c r="Y6" i="1"/>
  <c r="Z6" i="1"/>
  <c r="AA6" i="1"/>
  <c r="AB6" i="1"/>
  <c r="T7" i="1"/>
  <c r="U7" i="1"/>
  <c r="V7" i="1"/>
  <c r="W7" i="1"/>
  <c r="X7" i="1"/>
  <c r="Y7" i="1"/>
  <c r="Z7" i="1"/>
  <c r="AA7" i="1"/>
  <c r="AB7" i="1"/>
  <c r="T8" i="1"/>
  <c r="U8" i="1"/>
  <c r="V8" i="1"/>
  <c r="W8" i="1"/>
  <c r="X8" i="1"/>
  <c r="Y8" i="1"/>
  <c r="Z8" i="1"/>
  <c r="AA8" i="1"/>
  <c r="AB8" i="1"/>
  <c r="T9" i="1"/>
  <c r="U9" i="1"/>
  <c r="V9" i="1"/>
  <c r="W9" i="1"/>
  <c r="X9" i="1"/>
  <c r="Y9" i="1"/>
  <c r="Z9" i="1"/>
  <c r="AA9" i="1"/>
  <c r="AB9" i="1"/>
  <c r="T10" i="1"/>
  <c r="U10" i="1"/>
  <c r="V10" i="1"/>
  <c r="W10" i="1"/>
  <c r="X10" i="1"/>
  <c r="Y10" i="1"/>
  <c r="Z10" i="1"/>
  <c r="AA10" i="1"/>
  <c r="AB10" i="1"/>
  <c r="T11" i="1"/>
  <c r="U11" i="1"/>
  <c r="V11" i="1"/>
  <c r="W11" i="1"/>
  <c r="X11" i="1"/>
  <c r="Y11" i="1"/>
  <c r="Z11" i="1"/>
  <c r="AA11" i="1"/>
  <c r="AB11" i="1"/>
  <c r="T12" i="1"/>
  <c r="U12" i="1"/>
  <c r="V12" i="1"/>
  <c r="W12" i="1"/>
  <c r="X12" i="1"/>
  <c r="Y12" i="1"/>
  <c r="Z12" i="1"/>
  <c r="AA12" i="1"/>
  <c r="AB12" i="1"/>
  <c r="T13" i="1"/>
  <c r="U13" i="1"/>
  <c r="V13" i="1"/>
  <c r="W13" i="1"/>
  <c r="X13" i="1"/>
  <c r="Y13" i="1"/>
  <c r="Z13" i="1"/>
  <c r="AA13" i="1"/>
  <c r="AB13" i="1"/>
  <c r="T14" i="1"/>
  <c r="U14" i="1"/>
  <c r="V14" i="1"/>
  <c r="W14" i="1"/>
  <c r="X14" i="1"/>
  <c r="Y14" i="1"/>
  <c r="Z14" i="1"/>
  <c r="AA14" i="1"/>
  <c r="AB14" i="1"/>
  <c r="T15" i="1"/>
  <c r="U15" i="1"/>
  <c r="V15" i="1"/>
  <c r="W15" i="1"/>
  <c r="X15" i="1"/>
  <c r="Y15" i="1"/>
  <c r="Z15" i="1"/>
  <c r="AA15" i="1"/>
  <c r="AB15" i="1"/>
  <c r="T16" i="1"/>
  <c r="U16" i="1"/>
  <c r="V16" i="1"/>
  <c r="W16" i="1"/>
  <c r="X16" i="1"/>
  <c r="Y16" i="1"/>
  <c r="Z16" i="1"/>
  <c r="AA16" i="1"/>
  <c r="AB16" i="1"/>
  <c r="T17" i="1"/>
  <c r="U17" i="1"/>
  <c r="V17" i="1"/>
  <c r="W17" i="1"/>
  <c r="X17" i="1"/>
  <c r="Y17" i="1"/>
  <c r="Z17" i="1"/>
  <c r="AA17" i="1"/>
  <c r="AB17" i="1"/>
  <c r="T18" i="1"/>
  <c r="U18" i="1"/>
  <c r="V18" i="1"/>
  <c r="W18" i="1"/>
  <c r="X18" i="1"/>
  <c r="Y18" i="1"/>
  <c r="Z18" i="1"/>
  <c r="AA18" i="1"/>
  <c r="AB18" i="1"/>
  <c r="T19" i="1"/>
  <c r="U19" i="1"/>
  <c r="V19" i="1"/>
  <c r="W19" i="1"/>
  <c r="X19" i="1"/>
  <c r="Y19" i="1"/>
  <c r="Z19" i="1"/>
  <c r="AA19" i="1"/>
  <c r="AB19" i="1"/>
  <c r="T20" i="1"/>
  <c r="U20" i="1"/>
  <c r="V20" i="1"/>
  <c r="W20" i="1"/>
  <c r="X20" i="1"/>
  <c r="Y20" i="1"/>
  <c r="Z20" i="1"/>
  <c r="AA20" i="1"/>
  <c r="AB20" i="1"/>
  <c r="T21" i="1"/>
  <c r="U21" i="1"/>
  <c r="V21" i="1"/>
  <c r="W21" i="1"/>
  <c r="X21" i="1"/>
  <c r="Y21" i="1"/>
  <c r="Z21" i="1"/>
  <c r="AA21" i="1"/>
  <c r="AB21" i="1"/>
  <c r="T22" i="1"/>
  <c r="U22" i="1"/>
  <c r="V22" i="1"/>
  <c r="W22" i="1"/>
  <c r="X22" i="1"/>
  <c r="Y22" i="1"/>
  <c r="Z22" i="1"/>
  <c r="AA22" i="1"/>
  <c r="AB22" i="1"/>
  <c r="T23" i="1"/>
  <c r="U23" i="1"/>
  <c r="V23" i="1"/>
  <c r="W23" i="1"/>
  <c r="X23" i="1"/>
  <c r="Y23" i="1"/>
  <c r="Z23" i="1"/>
  <c r="AA23" i="1"/>
  <c r="AB23" i="1"/>
  <c r="T24" i="1"/>
  <c r="U24" i="1"/>
  <c r="V24" i="1"/>
  <c r="W24" i="1"/>
  <c r="X24" i="1"/>
  <c r="Y24" i="1"/>
  <c r="Z24" i="1"/>
  <c r="AA24" i="1"/>
  <c r="AB24" i="1"/>
  <c r="T25" i="1"/>
  <c r="U25" i="1"/>
  <c r="V25" i="1"/>
  <c r="W25" i="1"/>
  <c r="X25" i="1"/>
  <c r="Y25" i="1"/>
  <c r="Z25" i="1"/>
  <c r="AA25" i="1"/>
  <c r="AB25" i="1"/>
  <c r="T26" i="1"/>
  <c r="U26" i="1"/>
  <c r="V26" i="1"/>
  <c r="W26" i="1"/>
  <c r="X26" i="1"/>
  <c r="Y26" i="1"/>
  <c r="Z26" i="1"/>
  <c r="AA26" i="1"/>
  <c r="AB26" i="1"/>
  <c r="T27" i="1"/>
  <c r="U27" i="1"/>
  <c r="V27" i="1"/>
  <c r="W27" i="1"/>
  <c r="X27" i="1"/>
  <c r="Y27" i="1"/>
  <c r="Z27" i="1"/>
  <c r="AA27" i="1"/>
  <c r="AB27" i="1"/>
  <c r="T28" i="1"/>
  <c r="U28" i="1"/>
  <c r="V28" i="1"/>
  <c r="W28" i="1"/>
  <c r="X28" i="1"/>
  <c r="Y28" i="1"/>
  <c r="Z28" i="1"/>
  <c r="AA28" i="1"/>
  <c r="AB28" i="1"/>
  <c r="T29" i="1"/>
  <c r="U29" i="1"/>
  <c r="V29" i="1"/>
  <c r="W29" i="1"/>
  <c r="X29" i="1"/>
  <c r="Y29" i="1"/>
  <c r="Z29" i="1"/>
  <c r="AA29" i="1"/>
  <c r="AB29" i="1"/>
  <c r="T30" i="1"/>
  <c r="U30" i="1"/>
  <c r="V30" i="1"/>
  <c r="W30" i="1"/>
  <c r="X30" i="1"/>
  <c r="Y30" i="1"/>
  <c r="Z30" i="1"/>
  <c r="AA30" i="1"/>
  <c r="AB30" i="1"/>
  <c r="AB4" i="1"/>
  <c r="AA4" i="1"/>
  <c r="Z4" i="1"/>
  <c r="Y4" i="1"/>
  <c r="X4" i="1"/>
  <c r="W4" i="1"/>
  <c r="V4" i="1"/>
  <c r="U4" i="1"/>
  <c r="T4" i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4" i="2"/>
  <c r="H16" i="1"/>
  <c r="H19" i="1"/>
  <c r="H20" i="1"/>
  <c r="H24" i="1"/>
  <c r="H27" i="1"/>
  <c r="H28" i="1"/>
  <c r="G30" i="1"/>
  <c r="F30" i="1"/>
  <c r="H30" i="1" s="1"/>
  <c r="G29" i="1"/>
  <c r="F29" i="1"/>
  <c r="H29" i="1" s="1"/>
  <c r="G28" i="1"/>
  <c r="F28" i="1"/>
  <c r="G27" i="1"/>
  <c r="F27" i="1"/>
  <c r="G26" i="1"/>
  <c r="F26" i="1"/>
  <c r="H26" i="1" s="1"/>
  <c r="G25" i="1"/>
  <c r="F25" i="1"/>
  <c r="H25" i="1" s="1"/>
  <c r="G24" i="1"/>
  <c r="F24" i="1"/>
  <c r="G23" i="1"/>
  <c r="H23" i="1" s="1"/>
  <c r="F23" i="1"/>
  <c r="G22" i="1"/>
  <c r="F22" i="1"/>
  <c r="H22" i="1" s="1"/>
  <c r="G21" i="1"/>
  <c r="F21" i="1"/>
  <c r="H21" i="1" s="1"/>
  <c r="G20" i="1"/>
  <c r="F20" i="1"/>
  <c r="G19" i="1"/>
  <c r="F19" i="1"/>
  <c r="G18" i="1"/>
  <c r="F18" i="1"/>
  <c r="H18" i="1" s="1"/>
  <c r="G17" i="1"/>
  <c r="F17" i="1"/>
  <c r="H17" i="1" s="1"/>
  <c r="G16" i="1"/>
  <c r="F16" i="1"/>
  <c r="G15" i="1"/>
  <c r="H15" i="1" s="1"/>
  <c r="F15" i="1"/>
  <c r="G14" i="1"/>
  <c r="F14" i="1"/>
  <c r="H14" i="1" s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H8" i="1" s="1"/>
  <c r="G7" i="1"/>
  <c r="F7" i="1"/>
  <c r="H7" i="1" s="1"/>
  <c r="G6" i="1"/>
  <c r="F6" i="1"/>
  <c r="H6" i="1" s="1"/>
  <c r="G5" i="1"/>
  <c r="F5" i="1"/>
  <c r="H5" i="1" s="1"/>
  <c r="G4" i="1"/>
  <c r="F4" i="1"/>
  <c r="H4" i="1" s="1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D6" authorId="0" shapeId="0" xr:uid="{21304433-D3AB-4334-9C7C-D6BA76DE3EB8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B13" authorId="0" shapeId="0" xr:uid="{EFF572C7-EF1F-4D89-BDC9-3558178DF76A}">
      <text>
        <r>
          <rPr>
            <sz val="9"/>
            <color indexed="81"/>
            <rFont val="Tahoma"/>
            <family val="2"/>
          </rPr>
          <t xml:space="preserve">B: Break </t>
        </r>
      </text>
    </comment>
    <comment ref="D16" authorId="0" shapeId="0" xr:uid="{4F36A81B-F7D4-43AB-9B5F-041964EE7B0A}">
      <text>
        <r>
          <rPr>
            <sz val="9"/>
            <color indexed="81"/>
            <rFont val="Tahoma"/>
            <family val="2"/>
          </rPr>
          <t xml:space="preserve">B: Break </t>
        </r>
      </text>
    </comment>
  </commentList>
</comments>
</file>

<file path=xl/sharedStrings.xml><?xml version="1.0" encoding="utf-8"?>
<sst xmlns="http://schemas.openxmlformats.org/spreadsheetml/2006/main" count="98" uniqueCount="38">
  <si>
    <t>Year</t>
  </si>
  <si>
    <t>T(t-km)F</t>
  </si>
  <si>
    <t>T(t-km)C</t>
  </si>
  <si>
    <t>T(p-km)F</t>
  </si>
  <si>
    <t>T(p-km)C</t>
  </si>
  <si>
    <t>T(t-km)</t>
  </si>
  <si>
    <t>T(p-km)</t>
  </si>
  <si>
    <t>Freight Transport Activity by Rail</t>
  </si>
  <si>
    <t>Freight Transport Activity by Road</t>
  </si>
  <si>
    <t>Passenger Transport Activity by Rail</t>
  </si>
  <si>
    <t>Passenger Transport activity by Road</t>
  </si>
  <si>
    <t>Total Freight Transport Activity</t>
  </si>
  <si>
    <t>Total Passenger Transport Activity</t>
  </si>
  <si>
    <t>kg per km</t>
  </si>
  <si>
    <t>passenger per km</t>
  </si>
  <si>
    <t>Total Transport Activity</t>
  </si>
  <si>
    <t>T*</t>
  </si>
  <si>
    <t>*  T= Freight in kg plus + Passenger in kg taking factor (1/10)</t>
  </si>
  <si>
    <t>OECD (2024), "Data warehouse", OECD.Stat (database), https://doi.org/10.1787/data-00900-en (downloaded on 2024).</t>
  </si>
  <si>
    <t>OECD (2024), "Data warehouse", OECD.Stat (database), https://doi.org/10.1787/data-00900-en (downloaded on 2023).</t>
  </si>
  <si>
    <t>GDP</t>
  </si>
  <si>
    <t>dls, ppp current international $ of 2017</t>
  </si>
  <si>
    <t>WB. (2024), World Bank Open Data. GDP, PPP (constant 2017 internationql $), https://data.worldbank.org/indicator/NY.GDP.MKTP.PP.KD?locations=ES-MX-US&amp;name_desc=false (downloaded on 2024)</t>
  </si>
  <si>
    <t>Mining</t>
  </si>
  <si>
    <t>Manufacturing</t>
  </si>
  <si>
    <t>Construction</t>
  </si>
  <si>
    <t>Agricultural</t>
  </si>
  <si>
    <t>Comercial</t>
  </si>
  <si>
    <t>PS and T Serv.</t>
  </si>
  <si>
    <t>SE and A Serv.</t>
  </si>
  <si>
    <t>E and A Serv.</t>
  </si>
  <si>
    <t>Utilities</t>
  </si>
  <si>
    <t>Transport GDP</t>
  </si>
  <si>
    <t>dls, ppp constant international $ of 2017</t>
  </si>
  <si>
    <t>Economic Structure as a percentage of GDP</t>
  </si>
  <si>
    <t xml:space="preserve">Economic Activity in dls, ppp constant international $ of 2017 </t>
  </si>
  <si>
    <t xml:space="preserve">BEA. (2024), U.S. Bureau of Economic Analysis. GDP by industry. https://www.bea.gov/itable/gdp-by-industry (downloaded on 2024) </t>
  </si>
  <si>
    <t>INEGI (2024). “Instituto Nacional de Estadística, Geografía e Informática”, Banco de Información Económica. (Cuentas Nacionales), https://inegi.org.mx/app/indicadores/?tm=0&amp;t=10000215#D10000215#D733671 (downloaded on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</si>
</sst>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5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" fontId="0" fillId="0" borderId="0" xfId="0" applyNumberFormat="1"/>
    <xf numFmtId="0" fontId="4" fillId="0" borderId="0" xfId="1" applyAlignment="1">
      <alignment horizontal="justify"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" fontId="3" fillId="2" borderId="0" xfId="0" applyNumberFormat="1" applyFont="1" applyFill="1"/>
    <xf numFmtId="4" fontId="3" fillId="0" borderId="0" xfId="0" applyNumberFormat="1" applyFont="1"/>
    <xf numFmtId="0" fontId="0" fillId="0" borderId="0" xfId="0" applyAlignment="1">
      <alignment horizontal="left" vertical="center" wrapText="1"/>
    </xf>
    <xf numFmtId="2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a.gov/itable/gdp-by-industry" TargetMode="External"/><Relationship Id="rId2" Type="http://schemas.openxmlformats.org/officeDocument/2006/relationships/hyperlink" Target="https://data.worldbank.org/indicator/NY.GDP.MKTP.PP.KD?locations=ES-MX-US&amp;name_desc=false" TargetMode="External"/><Relationship Id="rId1" Type="http://schemas.openxmlformats.org/officeDocument/2006/relationships/hyperlink" Target="https://doi.org/10.1787/data-00900-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negi.org.mx/app/indicadores/?tm=0&amp;t=10000215" TargetMode="External"/><Relationship Id="rId2" Type="http://schemas.openxmlformats.org/officeDocument/2006/relationships/hyperlink" Target="https://data.worldbank.org/indicator/NY.GDP.MKTP.PP.KD?locations=ES-MX-US&amp;name_desc=false" TargetMode="External"/><Relationship Id="rId1" Type="http://schemas.openxmlformats.org/officeDocument/2006/relationships/hyperlink" Target="https://doi.org/10.1787/data-00900-e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F9A9-AA4C-4D58-AA7F-FD0F2466F42F}">
  <dimension ref="A1:AB39"/>
  <sheetViews>
    <sheetView zoomScale="90" zoomScaleNormal="90" workbookViewId="0">
      <selection activeCell="A2" sqref="A2:XFD2"/>
    </sheetView>
  </sheetViews>
  <sheetFormatPr baseColWidth="10" defaultRowHeight="14.4" x14ac:dyDescent="0.3"/>
  <cols>
    <col min="2" max="9" width="19.77734375" customWidth="1"/>
    <col min="10" max="10" width="19.6640625" customWidth="1"/>
    <col min="11" max="15" width="13.77734375" customWidth="1"/>
    <col min="16" max="16" width="13.88671875" customWidth="1"/>
    <col min="17" max="19" width="13.77734375" customWidth="1"/>
    <col min="20" max="22" width="19.6640625" customWidth="1"/>
    <col min="23" max="23" width="19.77734375" customWidth="1"/>
    <col min="24" max="24" width="19.6640625" customWidth="1"/>
    <col min="25" max="27" width="19.77734375" customWidth="1"/>
    <col min="28" max="28" width="19.6640625" customWidth="1"/>
  </cols>
  <sheetData>
    <row r="1" spans="1:28" x14ac:dyDescent="0.3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16</v>
      </c>
    </row>
    <row r="2" spans="1:28" s="3" customFormat="1" ht="45" customHeight="1" x14ac:dyDescent="0.3">
      <c r="B2" s="12" t="s">
        <v>13</v>
      </c>
      <c r="C2" s="12" t="s">
        <v>13</v>
      </c>
      <c r="D2" s="12" t="s">
        <v>14</v>
      </c>
      <c r="E2" s="12" t="s">
        <v>14</v>
      </c>
      <c r="F2" s="12" t="s">
        <v>13</v>
      </c>
      <c r="G2" s="12" t="s">
        <v>14</v>
      </c>
      <c r="H2" s="12" t="s">
        <v>13</v>
      </c>
      <c r="I2" s="12" t="s">
        <v>33</v>
      </c>
      <c r="J2" s="12" t="s">
        <v>33</v>
      </c>
      <c r="K2" s="16" t="s">
        <v>34</v>
      </c>
      <c r="L2" s="16"/>
      <c r="M2" s="16"/>
      <c r="N2" s="16"/>
      <c r="O2" s="16"/>
      <c r="P2" s="16"/>
      <c r="Q2" s="16"/>
      <c r="R2" s="16"/>
      <c r="S2" s="16"/>
      <c r="T2" s="16" t="s">
        <v>35</v>
      </c>
      <c r="U2" s="16"/>
      <c r="V2" s="16"/>
      <c r="W2" s="16"/>
      <c r="X2" s="16"/>
      <c r="Y2" s="16"/>
      <c r="Z2" s="16"/>
      <c r="AA2" s="16"/>
      <c r="AB2" s="16"/>
    </row>
    <row r="3" spans="1:28" ht="28.8" x14ac:dyDescent="0.3">
      <c r="A3" t="s">
        <v>0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15</v>
      </c>
      <c r="I3" s="3" t="s">
        <v>20</v>
      </c>
      <c r="J3" s="3" t="s">
        <v>32</v>
      </c>
      <c r="K3" s="3" t="s">
        <v>26</v>
      </c>
      <c r="L3" s="3" t="s">
        <v>23</v>
      </c>
      <c r="M3" s="3" t="s">
        <v>31</v>
      </c>
      <c r="N3" s="3" t="s">
        <v>24</v>
      </c>
      <c r="O3" s="3" t="s">
        <v>25</v>
      </c>
      <c r="P3" s="3" t="s">
        <v>27</v>
      </c>
      <c r="Q3" s="3" t="s">
        <v>28</v>
      </c>
      <c r="R3" s="3" t="s">
        <v>29</v>
      </c>
      <c r="S3" s="3" t="s">
        <v>30</v>
      </c>
      <c r="T3" s="3" t="s">
        <v>26</v>
      </c>
      <c r="U3" s="3" t="s">
        <v>23</v>
      </c>
      <c r="V3" s="3" t="s">
        <v>31</v>
      </c>
      <c r="W3" s="3" t="s">
        <v>24</v>
      </c>
      <c r="X3" s="3" t="s">
        <v>25</v>
      </c>
      <c r="Y3" s="3" t="s">
        <v>27</v>
      </c>
      <c r="Z3" s="3" t="s">
        <v>28</v>
      </c>
      <c r="AA3" s="3" t="s">
        <v>29</v>
      </c>
      <c r="AB3" s="3" t="s">
        <v>30</v>
      </c>
    </row>
    <row r="4" spans="1:28" x14ac:dyDescent="0.3">
      <c r="A4">
        <v>1996</v>
      </c>
      <c r="B4" s="1">
        <v>2010520000000000</v>
      </c>
      <c r="C4" s="1">
        <v>2293964000000000</v>
      </c>
      <c r="D4" s="1">
        <v>21865609594.934002</v>
      </c>
      <c r="E4" s="1">
        <v>3985064363392</v>
      </c>
      <c r="F4" s="1">
        <f>C4+B4</f>
        <v>4304484000000000</v>
      </c>
      <c r="G4" s="1">
        <f>D4+E4</f>
        <v>4006929972986.9341</v>
      </c>
      <c r="H4" s="1">
        <f>F4+G4*100</f>
        <v>4705176997298693</v>
      </c>
      <c r="I4" s="11">
        <v>13124063778012.572</v>
      </c>
      <c r="J4" s="11">
        <v>380597849562.36462</v>
      </c>
      <c r="K4" s="13">
        <v>1.4</v>
      </c>
      <c r="L4" s="13">
        <v>1.1000000000000001</v>
      </c>
      <c r="M4" s="13">
        <v>2.2000000000000002</v>
      </c>
      <c r="N4" s="13">
        <v>16.100000000000001</v>
      </c>
      <c r="O4" s="13">
        <v>3.9</v>
      </c>
      <c r="P4" s="13">
        <v>12.9</v>
      </c>
      <c r="Q4" s="13">
        <v>9.4</v>
      </c>
      <c r="R4" s="13">
        <v>7</v>
      </c>
      <c r="S4" s="14">
        <v>3.4</v>
      </c>
      <c r="T4" s="11">
        <f>I4*K4/100</f>
        <v>183736892892.17603</v>
      </c>
      <c r="U4" s="11">
        <f>I4*L4/100</f>
        <v>144364701558.13831</v>
      </c>
      <c r="V4" s="11">
        <f>I4*M4/100</f>
        <v>288729403116.27661</v>
      </c>
      <c r="W4" s="11">
        <f>I4*N4/100</f>
        <v>2112974268260.0244</v>
      </c>
      <c r="X4" s="11">
        <f>I4*O4/100</f>
        <v>511838487342.4903</v>
      </c>
      <c r="Y4" s="11">
        <f>I4*P4/100</f>
        <v>1693004227363.6218</v>
      </c>
      <c r="Z4" s="11">
        <f>I4*Q4/100</f>
        <v>1233661995133.1819</v>
      </c>
      <c r="AA4" s="11">
        <f>I4*R4/100</f>
        <v>918684464460.88</v>
      </c>
      <c r="AB4" s="11">
        <f>I4*S4/100</f>
        <v>446218168452.42743</v>
      </c>
    </row>
    <row r="5" spans="1:28" x14ac:dyDescent="0.3">
      <c r="A5">
        <v>1997</v>
      </c>
      <c r="B5" s="1">
        <v>2030952000000000</v>
      </c>
      <c r="C5" s="1">
        <v>2619553000000000</v>
      </c>
      <c r="D5" s="1">
        <v>22746357703.048</v>
      </c>
      <c r="E5" s="1">
        <v>4078278423360</v>
      </c>
      <c r="F5" s="1">
        <f t="shared" ref="F5:F30" si="0">C5+B5</f>
        <v>4650505000000000</v>
      </c>
      <c r="G5" s="1">
        <f t="shared" ref="G5:G30" si="1">D5+E5</f>
        <v>4101024781063.0479</v>
      </c>
      <c r="H5" s="1">
        <f t="shared" ref="H5:H30" si="2">F5+G5*100</f>
        <v>5060607478106305</v>
      </c>
      <c r="I5" s="11">
        <v>13707713854146.357</v>
      </c>
      <c r="J5" s="11">
        <v>411231415624.39069</v>
      </c>
      <c r="K5" s="13">
        <v>1.3</v>
      </c>
      <c r="L5" s="13">
        <v>1.1000000000000001</v>
      </c>
      <c r="M5" s="13">
        <v>2</v>
      </c>
      <c r="N5" s="13">
        <v>16.100000000000001</v>
      </c>
      <c r="O5" s="13">
        <v>4</v>
      </c>
      <c r="P5" s="13">
        <v>13</v>
      </c>
      <c r="Q5" s="13">
        <v>9.8000000000000007</v>
      </c>
      <c r="R5" s="13">
        <v>6.9</v>
      </c>
      <c r="S5" s="14">
        <v>3.5</v>
      </c>
      <c r="T5" s="11">
        <f t="shared" ref="T5:T30" si="3">I5*K5/100</f>
        <v>178200280103.90265</v>
      </c>
      <c r="U5" s="11">
        <f t="shared" ref="U5:U30" si="4">I5*L5/100</f>
        <v>150784852395.60995</v>
      </c>
      <c r="V5" s="11">
        <f t="shared" ref="V5:V30" si="5">I5*M5/100</f>
        <v>274154277082.92715</v>
      </c>
      <c r="W5" s="11">
        <f t="shared" ref="W5:W30" si="6">I5*N5/100</f>
        <v>2206941930517.564</v>
      </c>
      <c r="X5" s="11">
        <f t="shared" ref="X5:X30" si="7">I5*O5/100</f>
        <v>548308554165.85431</v>
      </c>
      <c r="Y5" s="11">
        <f t="shared" ref="Y5:Y30" si="8">I5*P5/100</f>
        <v>1782002801039.0266</v>
      </c>
      <c r="Z5" s="11">
        <f t="shared" ref="Z5:Z30" si="9">I5*Q5/100</f>
        <v>1343355957706.343</v>
      </c>
      <c r="AA5" s="11">
        <f t="shared" ref="AA5:AA30" si="10">I5*R5/100</f>
        <v>945832255936.09875</v>
      </c>
      <c r="AB5" s="11">
        <f t="shared" ref="AB5:AB30" si="11">I5*S5/100</f>
        <v>479769984895.1225</v>
      </c>
    </row>
    <row r="6" spans="1:28" x14ac:dyDescent="0.3">
      <c r="A6">
        <v>1998</v>
      </c>
      <c r="B6" s="1">
        <v>2114555000000000</v>
      </c>
      <c r="C6" s="1">
        <v>2772912000000000</v>
      </c>
      <c r="D6" s="1">
        <v>23490391327.033001</v>
      </c>
      <c r="E6" s="1">
        <v>4204228484824.5</v>
      </c>
      <c r="F6" s="1">
        <f t="shared" si="0"/>
        <v>4887467000000000</v>
      </c>
      <c r="G6" s="1">
        <f t="shared" si="1"/>
        <v>4227718876151.5332</v>
      </c>
      <c r="H6" s="1">
        <f t="shared" si="2"/>
        <v>5310238887615153</v>
      </c>
      <c r="I6" s="11">
        <v>14322010579499.311</v>
      </c>
      <c r="J6" s="11">
        <v>443982327964.4787</v>
      </c>
      <c r="K6" s="13">
        <v>1.1000000000000001</v>
      </c>
      <c r="L6" s="13">
        <v>0.9</v>
      </c>
      <c r="M6" s="13">
        <v>1.8</v>
      </c>
      <c r="N6" s="13">
        <v>15.8</v>
      </c>
      <c r="O6" s="13">
        <v>4.2</v>
      </c>
      <c r="P6" s="13">
        <v>13.1</v>
      </c>
      <c r="Q6" s="13">
        <v>10.1</v>
      </c>
      <c r="R6" s="13">
        <v>6.8</v>
      </c>
      <c r="S6" s="14">
        <v>3.6</v>
      </c>
      <c r="T6" s="11">
        <f t="shared" si="3"/>
        <v>157542116374.49243</v>
      </c>
      <c r="U6" s="11">
        <f t="shared" si="4"/>
        <v>128898095215.49379</v>
      </c>
      <c r="V6" s="11">
        <f t="shared" si="5"/>
        <v>257796190430.98758</v>
      </c>
      <c r="W6" s="11">
        <f t="shared" si="6"/>
        <v>2262877671560.8911</v>
      </c>
      <c r="X6" s="11">
        <f t="shared" si="7"/>
        <v>601524444338.97107</v>
      </c>
      <c r="Y6" s="11">
        <f t="shared" si="8"/>
        <v>1876183385914.4097</v>
      </c>
      <c r="Z6" s="11">
        <f t="shared" si="9"/>
        <v>1446523068529.4304</v>
      </c>
      <c r="AA6" s="11">
        <f t="shared" si="10"/>
        <v>973896719405.95313</v>
      </c>
      <c r="AB6" s="11">
        <f t="shared" si="11"/>
        <v>515592380861.97516</v>
      </c>
    </row>
    <row r="7" spans="1:28" x14ac:dyDescent="0.3">
      <c r="A7">
        <v>1999</v>
      </c>
      <c r="B7" s="1">
        <v>2195309000000000</v>
      </c>
      <c r="C7" s="1">
        <v>2815102000000000</v>
      </c>
      <c r="D7" s="1">
        <v>23910674990.424999</v>
      </c>
      <c r="E7" s="1">
        <v>4277003075186.6997</v>
      </c>
      <c r="F7" s="1">
        <f t="shared" si="0"/>
        <v>5010411000000000</v>
      </c>
      <c r="G7" s="1">
        <f t="shared" si="1"/>
        <v>4300913750177.1245</v>
      </c>
      <c r="H7" s="1">
        <f t="shared" si="2"/>
        <v>5440502375017712</v>
      </c>
      <c r="I7" s="11">
        <v>15008679239911.672</v>
      </c>
      <c r="J7" s="11">
        <v>450260377197.35016</v>
      </c>
      <c r="K7" s="13">
        <v>1</v>
      </c>
      <c r="L7" s="13">
        <v>0.9</v>
      </c>
      <c r="M7" s="13">
        <v>1.9</v>
      </c>
      <c r="N7" s="13">
        <v>15.5</v>
      </c>
      <c r="O7" s="13">
        <v>4.3</v>
      </c>
      <c r="P7" s="13">
        <v>12.9</v>
      </c>
      <c r="Q7" s="13">
        <v>10.4</v>
      </c>
      <c r="R7" s="13">
        <v>6.8</v>
      </c>
      <c r="S7" s="14">
        <v>3.7</v>
      </c>
      <c r="T7" s="11">
        <f t="shared" si="3"/>
        <v>150086792399.11673</v>
      </c>
      <c r="U7" s="11">
        <f t="shared" si="4"/>
        <v>135078113159.20506</v>
      </c>
      <c r="V7" s="11">
        <f t="shared" si="5"/>
        <v>285164905558.32178</v>
      </c>
      <c r="W7" s="11">
        <f t="shared" si="6"/>
        <v>2326345282186.3091</v>
      </c>
      <c r="X7" s="11">
        <f t="shared" si="7"/>
        <v>645373207316.2019</v>
      </c>
      <c r="Y7" s="11">
        <f t="shared" si="8"/>
        <v>1936119621948.6057</v>
      </c>
      <c r="Z7" s="11">
        <f t="shared" si="9"/>
        <v>1560902640950.814</v>
      </c>
      <c r="AA7" s="11">
        <f t="shared" si="10"/>
        <v>1020590188313.9937</v>
      </c>
      <c r="AB7" s="11">
        <f t="shared" si="11"/>
        <v>555321131876.73193</v>
      </c>
    </row>
    <row r="8" spans="1:28" x14ac:dyDescent="0.3">
      <c r="A8">
        <v>2000</v>
      </c>
      <c r="B8" s="1">
        <v>2257583000000000</v>
      </c>
      <c r="C8" s="1">
        <v>2877733000000000</v>
      </c>
      <c r="D8" s="1">
        <v>25977281448.919998</v>
      </c>
      <c r="E8" s="1">
        <v>4353880173407.4995</v>
      </c>
      <c r="F8" s="1">
        <f t="shared" si="0"/>
        <v>5135316000000000</v>
      </c>
      <c r="G8" s="1">
        <f t="shared" si="1"/>
        <v>4379857454856.4194</v>
      </c>
      <c r="H8" s="1">
        <f t="shared" si="2"/>
        <v>5573301745485642</v>
      </c>
      <c r="I8" s="11">
        <v>15620607028276.9</v>
      </c>
      <c r="J8" s="11">
        <v>468618210848.30701</v>
      </c>
      <c r="K8" s="13">
        <v>1</v>
      </c>
      <c r="L8" s="13">
        <v>1.1000000000000001</v>
      </c>
      <c r="M8" s="13">
        <v>1.8</v>
      </c>
      <c r="N8" s="13">
        <v>15.1</v>
      </c>
      <c r="O8" s="13">
        <v>4.5</v>
      </c>
      <c r="P8" s="13">
        <v>12.8</v>
      </c>
      <c r="Q8" s="13">
        <v>10.8</v>
      </c>
      <c r="R8" s="13">
        <v>6.8</v>
      </c>
      <c r="S8" s="14">
        <v>3.8</v>
      </c>
      <c r="T8" s="11">
        <f t="shared" si="3"/>
        <v>156206070282.76901</v>
      </c>
      <c r="U8" s="11">
        <f t="shared" si="4"/>
        <v>171826677311.04593</v>
      </c>
      <c r="V8" s="11">
        <f t="shared" si="5"/>
        <v>281170926508.98419</v>
      </c>
      <c r="W8" s="11">
        <f t="shared" si="6"/>
        <v>2358711661269.812</v>
      </c>
      <c r="X8" s="11">
        <f t="shared" si="7"/>
        <v>702927316272.46057</v>
      </c>
      <c r="Y8" s="11">
        <f t="shared" si="8"/>
        <v>1999437699619.4434</v>
      </c>
      <c r="Z8" s="11">
        <f t="shared" si="9"/>
        <v>1687025559053.9053</v>
      </c>
      <c r="AA8" s="11">
        <f t="shared" si="10"/>
        <v>1062201277922.8292</v>
      </c>
      <c r="AB8" s="11">
        <f t="shared" si="11"/>
        <v>593583067074.52222</v>
      </c>
    </row>
    <row r="9" spans="1:28" x14ac:dyDescent="0.3">
      <c r="A9">
        <v>2001</v>
      </c>
      <c r="B9" s="1">
        <v>2334980000000000</v>
      </c>
      <c r="C9" s="1">
        <v>2956917000000000</v>
      </c>
      <c r="D9" s="1">
        <v>25198095303.748001</v>
      </c>
      <c r="E9" s="1">
        <v>4355727744706.6001</v>
      </c>
      <c r="F9" s="1">
        <f t="shared" si="0"/>
        <v>5291897000000000</v>
      </c>
      <c r="G9" s="1">
        <f t="shared" si="1"/>
        <v>4380925840010.3481</v>
      </c>
      <c r="H9" s="1">
        <f t="shared" si="2"/>
        <v>5729989584001035</v>
      </c>
      <c r="I9" s="11">
        <v>15769680530807.088</v>
      </c>
      <c r="J9" s="11">
        <v>457320735393.40552</v>
      </c>
      <c r="K9" s="13">
        <v>0.9</v>
      </c>
      <c r="L9" s="13">
        <v>1.2</v>
      </c>
      <c r="M9" s="13">
        <v>1.7</v>
      </c>
      <c r="N9" s="13">
        <v>13.9</v>
      </c>
      <c r="O9" s="13">
        <v>4.5999999999999996</v>
      </c>
      <c r="P9" s="13">
        <v>12.5</v>
      </c>
      <c r="Q9" s="13">
        <v>10.9</v>
      </c>
      <c r="R9" s="13">
        <v>7.1</v>
      </c>
      <c r="S9" s="14">
        <v>3.7</v>
      </c>
      <c r="T9" s="11">
        <f t="shared" si="3"/>
        <v>141927124777.26379</v>
      </c>
      <c r="U9" s="11">
        <f t="shared" si="4"/>
        <v>189236166369.68503</v>
      </c>
      <c r="V9" s="11">
        <f t="shared" si="5"/>
        <v>268084569023.72046</v>
      </c>
      <c r="W9" s="11">
        <f t="shared" si="6"/>
        <v>2191985593782.1853</v>
      </c>
      <c r="X9" s="11">
        <f t="shared" si="7"/>
        <v>725405304417.12598</v>
      </c>
      <c r="Y9" s="11">
        <f t="shared" si="8"/>
        <v>1971210066350.886</v>
      </c>
      <c r="Z9" s="11">
        <f t="shared" si="9"/>
        <v>1718895177857.9724</v>
      </c>
      <c r="AA9" s="11">
        <f t="shared" si="10"/>
        <v>1119647317687.3032</v>
      </c>
      <c r="AB9" s="11">
        <f t="shared" si="11"/>
        <v>583478179639.8623</v>
      </c>
    </row>
    <row r="10" spans="1:28" x14ac:dyDescent="0.3">
      <c r="A10">
        <v>2002</v>
      </c>
      <c r="B10" s="1">
        <v>2344032000000000</v>
      </c>
      <c r="C10" s="1">
        <v>3197247000000000</v>
      </c>
      <c r="D10" s="1">
        <v>24409622511.445</v>
      </c>
      <c r="E10" s="1">
        <v>4450661186068.5</v>
      </c>
      <c r="F10" s="1">
        <f t="shared" si="0"/>
        <v>5541279000000000</v>
      </c>
      <c r="G10" s="1">
        <f t="shared" si="1"/>
        <v>4475070808579.9453</v>
      </c>
      <c r="H10" s="1">
        <f t="shared" si="2"/>
        <v>5988786080857994</v>
      </c>
      <c r="I10" s="11">
        <v>16037125311709.529</v>
      </c>
      <c r="J10" s="11">
        <v>449039508727.86682</v>
      </c>
      <c r="K10" s="13">
        <v>0.9</v>
      </c>
      <c r="L10" s="13">
        <v>1</v>
      </c>
      <c r="M10" s="13">
        <v>1.6</v>
      </c>
      <c r="N10" s="13">
        <v>13.4</v>
      </c>
      <c r="O10" s="13">
        <v>4.5</v>
      </c>
      <c r="P10" s="13">
        <v>12.3</v>
      </c>
      <c r="Q10" s="13">
        <v>10.9</v>
      </c>
      <c r="R10" s="13">
        <v>7.4</v>
      </c>
      <c r="S10" s="14">
        <v>3.8</v>
      </c>
      <c r="T10" s="11">
        <f t="shared" si="3"/>
        <v>144334127805.38577</v>
      </c>
      <c r="U10" s="11">
        <f t="shared" si="4"/>
        <v>160371253117.09531</v>
      </c>
      <c r="V10" s="11">
        <f t="shared" si="5"/>
        <v>256594004987.35251</v>
      </c>
      <c r="W10" s="11">
        <f t="shared" si="6"/>
        <v>2148974791769.0769</v>
      </c>
      <c r="X10" s="11">
        <f t="shared" si="7"/>
        <v>721670639026.92871</v>
      </c>
      <c r="Y10" s="11">
        <f t="shared" si="8"/>
        <v>1972566413340.2722</v>
      </c>
      <c r="Z10" s="11">
        <f t="shared" si="9"/>
        <v>1748046658976.3389</v>
      </c>
      <c r="AA10" s="11">
        <f t="shared" si="10"/>
        <v>1186747273066.5051</v>
      </c>
      <c r="AB10" s="11">
        <f t="shared" si="11"/>
        <v>609410761844.96216</v>
      </c>
    </row>
    <row r="11" spans="1:28" x14ac:dyDescent="0.3">
      <c r="A11">
        <v>2003</v>
      </c>
      <c r="B11" s="1">
        <v>2341159000000000</v>
      </c>
      <c r="C11" s="1">
        <v>3251349000000000</v>
      </c>
      <c r="D11" s="1">
        <v>25044071809.908001</v>
      </c>
      <c r="E11" s="1">
        <v>4483126921619.5</v>
      </c>
      <c r="F11" s="1">
        <f t="shared" si="0"/>
        <v>5592508000000000</v>
      </c>
      <c r="G11" s="1">
        <f t="shared" si="1"/>
        <v>4508170993429.4082</v>
      </c>
      <c r="H11" s="1">
        <f t="shared" si="2"/>
        <v>6043325099342941</v>
      </c>
      <c r="I11" s="11">
        <v>16485556869161.678</v>
      </c>
      <c r="J11" s="11">
        <v>461595592336.52698</v>
      </c>
      <c r="K11" s="13">
        <v>1</v>
      </c>
      <c r="L11" s="13">
        <v>1.2</v>
      </c>
      <c r="M11" s="13">
        <v>1.6</v>
      </c>
      <c r="N11" s="13">
        <v>13.3</v>
      </c>
      <c r="O11" s="13">
        <v>4.5999999999999996</v>
      </c>
      <c r="P11" s="13">
        <v>12.3</v>
      </c>
      <c r="Q11" s="13">
        <v>10.9</v>
      </c>
      <c r="R11" s="13">
        <v>7.5</v>
      </c>
      <c r="S11" s="14">
        <v>3.8</v>
      </c>
      <c r="T11" s="11">
        <f t="shared" si="3"/>
        <v>164855568691.61679</v>
      </c>
      <c r="U11" s="11">
        <f t="shared" si="4"/>
        <v>197826682429.94012</v>
      </c>
      <c r="V11" s="11">
        <f t="shared" si="5"/>
        <v>263768909906.58688</v>
      </c>
      <c r="W11" s="11">
        <f t="shared" si="6"/>
        <v>2192579063598.5032</v>
      </c>
      <c r="X11" s="11">
        <f t="shared" si="7"/>
        <v>758335615981.43713</v>
      </c>
      <c r="Y11" s="11">
        <f t="shared" si="8"/>
        <v>2027723494906.8865</v>
      </c>
      <c r="Z11" s="11">
        <f t="shared" si="9"/>
        <v>1796925698738.6228</v>
      </c>
      <c r="AA11" s="11">
        <f t="shared" si="10"/>
        <v>1236416765187.1257</v>
      </c>
      <c r="AB11" s="11">
        <f t="shared" si="11"/>
        <v>626451161028.1438</v>
      </c>
    </row>
    <row r="12" spans="1:28" x14ac:dyDescent="0.3">
      <c r="A12">
        <v>2004</v>
      </c>
      <c r="B12" s="1">
        <v>2458440000000000</v>
      </c>
      <c r="C12" s="1">
        <v>3283857000000000</v>
      </c>
      <c r="D12" s="1">
        <v>24776562008.879997</v>
      </c>
      <c r="E12" s="1">
        <v>4554468009220.9004</v>
      </c>
      <c r="F12" s="1">
        <f t="shared" si="0"/>
        <v>5742297000000000</v>
      </c>
      <c r="G12" s="1">
        <f t="shared" si="1"/>
        <v>4579244571229.7803</v>
      </c>
      <c r="H12" s="1">
        <f t="shared" si="2"/>
        <v>6200221457122978</v>
      </c>
      <c r="I12" s="11">
        <v>17120671619055.129</v>
      </c>
      <c r="J12" s="11">
        <v>496499476952.59875</v>
      </c>
      <c r="K12" s="13">
        <v>1.2</v>
      </c>
      <c r="L12" s="13">
        <v>1.4</v>
      </c>
      <c r="M12" s="13">
        <v>1.6</v>
      </c>
      <c r="N12" s="13">
        <v>13.2</v>
      </c>
      <c r="O12" s="13">
        <v>4.8</v>
      </c>
      <c r="P12" s="13">
        <v>12.2</v>
      </c>
      <c r="Q12" s="13">
        <v>11</v>
      </c>
      <c r="R12" s="13">
        <v>7.6</v>
      </c>
      <c r="S12" s="14">
        <v>3.8</v>
      </c>
      <c r="T12" s="11">
        <f t="shared" si="3"/>
        <v>205448059428.66153</v>
      </c>
      <c r="U12" s="11">
        <f t="shared" si="4"/>
        <v>239689402666.77179</v>
      </c>
      <c r="V12" s="11">
        <f t="shared" si="5"/>
        <v>273930745904.88208</v>
      </c>
      <c r="W12" s="11">
        <f t="shared" si="6"/>
        <v>2259928653715.2769</v>
      </c>
      <c r="X12" s="11">
        <f t="shared" si="7"/>
        <v>821792237714.64612</v>
      </c>
      <c r="Y12" s="11">
        <f t="shared" si="8"/>
        <v>2088721937524.7256</v>
      </c>
      <c r="Z12" s="11">
        <f t="shared" si="9"/>
        <v>1883273878096.064</v>
      </c>
      <c r="AA12" s="11">
        <f t="shared" si="10"/>
        <v>1301171043048.1897</v>
      </c>
      <c r="AB12" s="11">
        <f t="shared" si="11"/>
        <v>650585521524.09485</v>
      </c>
    </row>
    <row r="13" spans="1:28" x14ac:dyDescent="0.3">
      <c r="A13">
        <v>2005</v>
      </c>
      <c r="B13" s="1">
        <v>2530605000000000</v>
      </c>
      <c r="C13" s="1">
        <v>3226694000000000</v>
      </c>
      <c r="D13" s="1">
        <v>25393591629.482998</v>
      </c>
      <c r="E13" s="1">
        <v>4582279731090.7002</v>
      </c>
      <c r="F13" s="1">
        <f t="shared" si="0"/>
        <v>5757299000000000</v>
      </c>
      <c r="G13" s="1">
        <f t="shared" si="1"/>
        <v>4607673322720.1836</v>
      </c>
      <c r="H13" s="1">
        <f t="shared" si="2"/>
        <v>6218066332272018</v>
      </c>
      <c r="I13" s="11">
        <v>17717022331853.777</v>
      </c>
      <c r="J13" s="11">
        <v>513793647623.75952</v>
      </c>
      <c r="K13" s="13">
        <v>1</v>
      </c>
      <c r="L13" s="13">
        <v>1.7</v>
      </c>
      <c r="M13" s="13">
        <v>1.5</v>
      </c>
      <c r="N13" s="13">
        <v>13</v>
      </c>
      <c r="O13" s="13">
        <v>5</v>
      </c>
      <c r="P13" s="13">
        <v>12.2</v>
      </c>
      <c r="Q13" s="13">
        <v>11.1</v>
      </c>
      <c r="R13" s="13">
        <v>7.4</v>
      </c>
      <c r="S13" s="14">
        <v>3.7</v>
      </c>
      <c r="T13" s="11">
        <f t="shared" si="3"/>
        <v>177170223318.53778</v>
      </c>
      <c r="U13" s="11">
        <f t="shared" si="4"/>
        <v>301189379641.51422</v>
      </c>
      <c r="V13" s="11">
        <f t="shared" si="5"/>
        <v>265755334977.80664</v>
      </c>
      <c r="W13" s="11">
        <f t="shared" si="6"/>
        <v>2303212903140.9907</v>
      </c>
      <c r="X13" s="11">
        <f t="shared" si="7"/>
        <v>885851116592.68896</v>
      </c>
      <c r="Y13" s="11">
        <f t="shared" si="8"/>
        <v>2161476724486.1606</v>
      </c>
      <c r="Z13" s="11">
        <f t="shared" si="9"/>
        <v>1966589478835.7693</v>
      </c>
      <c r="AA13" s="11">
        <f t="shared" si="10"/>
        <v>1311059652557.1794</v>
      </c>
      <c r="AB13" s="11">
        <f t="shared" si="11"/>
        <v>655529826278.58972</v>
      </c>
    </row>
    <row r="14" spans="1:28" x14ac:dyDescent="0.3">
      <c r="A14">
        <v>2006</v>
      </c>
      <c r="B14" s="1">
        <v>2709558000000000</v>
      </c>
      <c r="C14" s="1">
        <v>3146073000000000</v>
      </c>
      <c r="D14" s="1">
        <v>27296432407.702999</v>
      </c>
      <c r="E14" s="1">
        <v>4530078006131.5</v>
      </c>
      <c r="F14" s="1">
        <f t="shared" si="0"/>
        <v>5855631000000000</v>
      </c>
      <c r="G14" s="1">
        <f t="shared" si="1"/>
        <v>4557374438539.2031</v>
      </c>
      <c r="H14" s="1">
        <f t="shared" si="2"/>
        <v>6311368443853920</v>
      </c>
      <c r="I14" s="11">
        <v>18210053511887.629</v>
      </c>
      <c r="J14" s="11">
        <v>546301605356.62891</v>
      </c>
      <c r="K14" s="13">
        <v>0.9</v>
      </c>
      <c r="L14" s="13">
        <v>2</v>
      </c>
      <c r="M14" s="13">
        <v>1.6</v>
      </c>
      <c r="N14" s="13">
        <v>13</v>
      </c>
      <c r="O14" s="13">
        <v>5</v>
      </c>
      <c r="P14" s="13">
        <v>12.2</v>
      </c>
      <c r="Q14" s="13">
        <v>11.2</v>
      </c>
      <c r="R14" s="13">
        <v>7.5</v>
      </c>
      <c r="S14" s="14">
        <v>3.7</v>
      </c>
      <c r="T14" s="11">
        <f t="shared" si="3"/>
        <v>163890481606.98868</v>
      </c>
      <c r="U14" s="11">
        <f t="shared" si="4"/>
        <v>364201070237.75256</v>
      </c>
      <c r="V14" s="11">
        <f t="shared" si="5"/>
        <v>291360856190.20209</v>
      </c>
      <c r="W14" s="11">
        <f t="shared" si="6"/>
        <v>2367306956545.3921</v>
      </c>
      <c r="X14" s="11">
        <f t="shared" si="7"/>
        <v>910502675594.38135</v>
      </c>
      <c r="Y14" s="11">
        <f t="shared" si="8"/>
        <v>2221626528450.2905</v>
      </c>
      <c r="Z14" s="11">
        <f t="shared" si="9"/>
        <v>2039525993331.4143</v>
      </c>
      <c r="AA14" s="11">
        <f t="shared" si="10"/>
        <v>1365754013391.5723</v>
      </c>
      <c r="AB14" s="11">
        <f t="shared" si="11"/>
        <v>673771979939.84229</v>
      </c>
    </row>
    <row r="15" spans="1:28" x14ac:dyDescent="0.3">
      <c r="A15">
        <v>2007</v>
      </c>
      <c r="B15" s="1">
        <v>2656604000000000</v>
      </c>
      <c r="C15" s="1">
        <v>3211600000000000</v>
      </c>
      <c r="D15" s="1">
        <v>30357906712.861</v>
      </c>
      <c r="E15" s="1">
        <v>5846311785088</v>
      </c>
      <c r="F15" s="1">
        <f t="shared" si="0"/>
        <v>5868204000000000</v>
      </c>
      <c r="G15" s="1">
        <f t="shared" si="1"/>
        <v>5876669691800.8613</v>
      </c>
      <c r="H15" s="1">
        <f t="shared" si="2"/>
        <v>6455870969180086</v>
      </c>
      <c r="I15" s="11">
        <v>18576168012900.59</v>
      </c>
      <c r="J15" s="11">
        <v>538708872374.11713</v>
      </c>
      <c r="K15" s="13">
        <v>1</v>
      </c>
      <c r="L15" s="13">
        <v>2.2000000000000002</v>
      </c>
      <c r="M15" s="13">
        <v>1.6</v>
      </c>
      <c r="N15" s="13">
        <v>12.8</v>
      </c>
      <c r="O15" s="13">
        <v>4.9000000000000004</v>
      </c>
      <c r="P15" s="13">
        <v>11.9</v>
      </c>
      <c r="Q15" s="13">
        <v>11.5</v>
      </c>
      <c r="R15" s="13">
        <v>7.5</v>
      </c>
      <c r="S15" s="14">
        <v>3.7</v>
      </c>
      <c r="T15" s="11">
        <f t="shared" si="3"/>
        <v>185761680129.00589</v>
      </c>
      <c r="U15" s="11">
        <f t="shared" si="4"/>
        <v>408675696283.81305</v>
      </c>
      <c r="V15" s="11">
        <f t="shared" si="5"/>
        <v>297218688206.40942</v>
      </c>
      <c r="W15" s="11">
        <f t="shared" si="6"/>
        <v>2377749505651.2754</v>
      </c>
      <c r="X15" s="11">
        <f t="shared" si="7"/>
        <v>910232232632.12891</v>
      </c>
      <c r="Y15" s="11">
        <f t="shared" si="8"/>
        <v>2210563993535.1704</v>
      </c>
      <c r="Z15" s="11">
        <f t="shared" si="9"/>
        <v>2136259321483.5679</v>
      </c>
      <c r="AA15" s="11">
        <f t="shared" si="10"/>
        <v>1393212600967.5442</v>
      </c>
      <c r="AB15" s="11">
        <f t="shared" si="11"/>
        <v>687318216477.3219</v>
      </c>
    </row>
    <row r="16" spans="1:28" x14ac:dyDescent="0.3">
      <c r="A16">
        <v>2008</v>
      </c>
      <c r="B16" s="1">
        <v>2525364000000000</v>
      </c>
      <c r="C16" s="1">
        <v>2690941000000000</v>
      </c>
      <c r="D16" s="1">
        <v>32143406016.432999</v>
      </c>
      <c r="E16" s="1">
        <v>5654260139904</v>
      </c>
      <c r="F16" s="1">
        <f t="shared" si="0"/>
        <v>5216305000000000</v>
      </c>
      <c r="G16" s="1">
        <f t="shared" si="1"/>
        <v>5686403545920.4326</v>
      </c>
      <c r="H16" s="1">
        <f t="shared" si="2"/>
        <v>5784945354592043</v>
      </c>
      <c r="I16" s="11">
        <v>18598865943359.906</v>
      </c>
      <c r="J16" s="11">
        <v>539367112357.43726</v>
      </c>
      <c r="K16" s="13">
        <v>1</v>
      </c>
      <c r="L16" s="13">
        <v>2.7</v>
      </c>
      <c r="M16" s="13">
        <v>1.6</v>
      </c>
      <c r="N16" s="13">
        <v>12.2</v>
      </c>
      <c r="O16" s="13">
        <v>4.4000000000000004</v>
      </c>
      <c r="P16" s="13">
        <v>11.7</v>
      </c>
      <c r="Q16" s="13">
        <v>12</v>
      </c>
      <c r="R16" s="13">
        <v>8</v>
      </c>
      <c r="S16" s="14">
        <v>3.7</v>
      </c>
      <c r="T16" s="11">
        <f t="shared" si="3"/>
        <v>185988659433.59906</v>
      </c>
      <c r="U16" s="11">
        <f t="shared" si="4"/>
        <v>502169380470.71753</v>
      </c>
      <c r="V16" s="11">
        <f t="shared" si="5"/>
        <v>297581855093.75854</v>
      </c>
      <c r="W16" s="11">
        <f t="shared" si="6"/>
        <v>2269061645089.9082</v>
      </c>
      <c r="X16" s="11">
        <f t="shared" si="7"/>
        <v>818350101507.83594</v>
      </c>
      <c r="Y16" s="11">
        <f t="shared" si="8"/>
        <v>2176067315373.1086</v>
      </c>
      <c r="Z16" s="11">
        <f t="shared" si="9"/>
        <v>2231863913203.189</v>
      </c>
      <c r="AA16" s="11">
        <f t="shared" si="10"/>
        <v>1487909275468.7925</v>
      </c>
      <c r="AB16" s="11">
        <f t="shared" si="11"/>
        <v>688158039904.31653</v>
      </c>
    </row>
    <row r="17" spans="1:28" x14ac:dyDescent="0.3">
      <c r="A17">
        <v>2009</v>
      </c>
      <c r="B17" s="1">
        <v>2262853055599000</v>
      </c>
      <c r="C17" s="1">
        <v>2957561000000000</v>
      </c>
      <c r="D17" s="1">
        <v>30906931637.514</v>
      </c>
      <c r="E17" s="1">
        <v>5984971757420.4004</v>
      </c>
      <c r="F17" s="1">
        <f t="shared" si="0"/>
        <v>5220414055599000</v>
      </c>
      <c r="G17" s="1">
        <f t="shared" si="1"/>
        <v>6015878689057.9141</v>
      </c>
      <c r="H17" s="1">
        <f t="shared" si="2"/>
        <v>5822001924504791</v>
      </c>
      <c r="I17" s="11">
        <v>18115316194264.469</v>
      </c>
      <c r="J17" s="11">
        <v>507228853439.40509</v>
      </c>
      <c r="K17" s="13">
        <v>0.9</v>
      </c>
      <c r="L17" s="13">
        <v>1.9</v>
      </c>
      <c r="M17" s="13">
        <v>1.8</v>
      </c>
      <c r="N17" s="13">
        <v>11.7</v>
      </c>
      <c r="O17" s="13">
        <v>3.9</v>
      </c>
      <c r="P17" s="13">
        <v>11.5</v>
      </c>
      <c r="Q17" s="13">
        <v>11.7</v>
      </c>
      <c r="R17" s="13">
        <v>8.8000000000000007</v>
      </c>
      <c r="S17" s="14">
        <v>3.7</v>
      </c>
      <c r="T17" s="11">
        <f t="shared" si="3"/>
        <v>163037845748.38022</v>
      </c>
      <c r="U17" s="11">
        <f t="shared" si="4"/>
        <v>344191007691.0249</v>
      </c>
      <c r="V17" s="11">
        <f t="shared" si="5"/>
        <v>326075691496.76044</v>
      </c>
      <c r="W17" s="11">
        <f t="shared" si="6"/>
        <v>2119491994728.9429</v>
      </c>
      <c r="X17" s="11">
        <f t="shared" si="7"/>
        <v>706497331576.31421</v>
      </c>
      <c r="Y17" s="11">
        <f t="shared" si="8"/>
        <v>2083261362340.4138</v>
      </c>
      <c r="Z17" s="11">
        <f t="shared" si="9"/>
        <v>2119491994728.9429</v>
      </c>
      <c r="AA17" s="11">
        <f t="shared" si="10"/>
        <v>1594147825095.2734</v>
      </c>
      <c r="AB17" s="11">
        <f t="shared" si="11"/>
        <v>670266699187.7854</v>
      </c>
    </row>
    <row r="18" spans="1:28" x14ac:dyDescent="0.3">
      <c r="A18">
        <v>2010</v>
      </c>
      <c r="B18" s="1">
        <v>2456464507711100</v>
      </c>
      <c r="C18" s="1">
        <v>2637202000000000</v>
      </c>
      <c r="D18" s="1">
        <v>31871671919.150997</v>
      </c>
      <c r="E18" s="1">
        <v>5989832905008.0996</v>
      </c>
      <c r="F18" s="1">
        <f t="shared" si="0"/>
        <v>5093666507711100</v>
      </c>
      <c r="G18" s="1">
        <f t="shared" si="1"/>
        <v>6021704576927.251</v>
      </c>
      <c r="H18" s="1">
        <f t="shared" si="2"/>
        <v>5695836965403825</v>
      </c>
      <c r="I18" s="11">
        <v>18606034149667.719</v>
      </c>
      <c r="J18" s="11">
        <v>539574990340.36383</v>
      </c>
      <c r="K18" s="13">
        <v>1</v>
      </c>
      <c r="L18" s="13">
        <v>2</v>
      </c>
      <c r="M18" s="13">
        <v>1.9</v>
      </c>
      <c r="N18" s="13">
        <v>12</v>
      </c>
      <c r="O18" s="13">
        <v>3.5</v>
      </c>
      <c r="P18" s="13">
        <v>11.6</v>
      </c>
      <c r="Q18" s="13">
        <v>11.8</v>
      </c>
      <c r="R18" s="13">
        <v>8.6999999999999993</v>
      </c>
      <c r="S18" s="14">
        <v>3.7</v>
      </c>
      <c r="T18" s="11">
        <f t="shared" si="3"/>
        <v>186060341496.67719</v>
      </c>
      <c r="U18" s="11">
        <f t="shared" si="4"/>
        <v>372120682993.35437</v>
      </c>
      <c r="V18" s="11">
        <f t="shared" si="5"/>
        <v>353514648843.68665</v>
      </c>
      <c r="W18" s="11">
        <f t="shared" si="6"/>
        <v>2232724097960.1265</v>
      </c>
      <c r="X18" s="11">
        <f t="shared" si="7"/>
        <v>651211195238.37012</v>
      </c>
      <c r="Y18" s="11">
        <f t="shared" si="8"/>
        <v>2158299961361.4553</v>
      </c>
      <c r="Z18" s="11">
        <f t="shared" si="9"/>
        <v>2195512029660.791</v>
      </c>
      <c r="AA18" s="11">
        <f t="shared" si="10"/>
        <v>1618724971021.0913</v>
      </c>
      <c r="AB18" s="11">
        <f t="shared" si="11"/>
        <v>688423263537.70557</v>
      </c>
    </row>
    <row r="19" spans="1:28" x14ac:dyDescent="0.3">
      <c r="A19">
        <v>2011</v>
      </c>
      <c r="B19" s="1">
        <v>2532647546623400</v>
      </c>
      <c r="C19" s="1">
        <v>2379954000000000</v>
      </c>
      <c r="D19" s="1">
        <v>32579510200.833</v>
      </c>
      <c r="E19" s="1">
        <v>6046499769887.5996</v>
      </c>
      <c r="F19" s="1">
        <f t="shared" si="0"/>
        <v>4912601546623400</v>
      </c>
      <c r="G19" s="1">
        <f t="shared" si="1"/>
        <v>6079079280088.4326</v>
      </c>
      <c r="H19" s="1">
        <f t="shared" si="2"/>
        <v>5520509474632243</v>
      </c>
      <c r="I19" s="11">
        <v>18894408133380.41</v>
      </c>
      <c r="J19" s="11">
        <v>547937835868.03186</v>
      </c>
      <c r="K19" s="13">
        <v>1.1000000000000001</v>
      </c>
      <c r="L19" s="13">
        <v>2.2999999999999998</v>
      </c>
      <c r="M19" s="13">
        <v>1.8</v>
      </c>
      <c r="N19" s="13">
        <v>12</v>
      </c>
      <c r="O19" s="13">
        <v>3.4</v>
      </c>
      <c r="P19" s="13">
        <v>11.6</v>
      </c>
      <c r="Q19" s="13">
        <v>11.9</v>
      </c>
      <c r="R19" s="13">
        <v>8.6999999999999993</v>
      </c>
      <c r="S19" s="14">
        <v>3.7</v>
      </c>
      <c r="T19" s="11">
        <f t="shared" si="3"/>
        <v>207838489467.18454</v>
      </c>
      <c r="U19" s="11">
        <f t="shared" si="4"/>
        <v>434571387067.74939</v>
      </c>
      <c r="V19" s="11">
        <f t="shared" si="5"/>
        <v>340099346400.84741</v>
      </c>
      <c r="W19" s="11">
        <f t="shared" si="6"/>
        <v>2267328976005.6494</v>
      </c>
      <c r="X19" s="11">
        <f t="shared" si="7"/>
        <v>642409876534.93396</v>
      </c>
      <c r="Y19" s="11">
        <f t="shared" si="8"/>
        <v>2191751343472.1274</v>
      </c>
      <c r="Z19" s="11">
        <f t="shared" si="9"/>
        <v>2248434567872.2686</v>
      </c>
      <c r="AA19" s="11">
        <f t="shared" si="10"/>
        <v>1643813507604.0957</v>
      </c>
      <c r="AB19" s="11">
        <f t="shared" si="11"/>
        <v>699093100935.0752</v>
      </c>
    </row>
    <row r="20" spans="1:28" x14ac:dyDescent="0.3">
      <c r="A20">
        <v>2012</v>
      </c>
      <c r="B20" s="1">
        <v>2498851465013700</v>
      </c>
      <c r="C20" s="1">
        <v>2660295000000000</v>
      </c>
      <c r="D20" s="1">
        <v>34125700655.109997</v>
      </c>
      <c r="E20" s="1">
        <v>6121615912529.7002</v>
      </c>
      <c r="F20" s="1">
        <f t="shared" si="0"/>
        <v>5159146465013700</v>
      </c>
      <c r="G20" s="1">
        <f t="shared" si="1"/>
        <v>6155741613184.8105</v>
      </c>
      <c r="H20" s="1">
        <f t="shared" si="2"/>
        <v>5774720626332181</v>
      </c>
      <c r="I20" s="11">
        <v>19325330557374.887</v>
      </c>
      <c r="J20" s="11">
        <v>560434586163.8717</v>
      </c>
      <c r="K20" s="13">
        <v>1.1000000000000001</v>
      </c>
      <c r="L20" s="13">
        <v>2.2000000000000002</v>
      </c>
      <c r="M20" s="13">
        <v>1.7</v>
      </c>
      <c r="N20" s="13">
        <v>11.9</v>
      </c>
      <c r="O20" s="13">
        <v>3.4</v>
      </c>
      <c r="P20" s="13">
        <v>11.8</v>
      </c>
      <c r="Q20" s="13">
        <v>12.1</v>
      </c>
      <c r="R20" s="13">
        <v>8.6999999999999993</v>
      </c>
      <c r="S20" s="14">
        <v>3.8</v>
      </c>
      <c r="T20" s="11">
        <f t="shared" si="3"/>
        <v>212578636131.12378</v>
      </c>
      <c r="U20" s="11">
        <f t="shared" si="4"/>
        <v>425157272262.24756</v>
      </c>
      <c r="V20" s="11">
        <f t="shared" si="5"/>
        <v>328530619475.37305</v>
      </c>
      <c r="W20" s="11">
        <f t="shared" si="6"/>
        <v>2299714336327.6113</v>
      </c>
      <c r="X20" s="11">
        <f t="shared" si="7"/>
        <v>657061238950.74609</v>
      </c>
      <c r="Y20" s="11">
        <f t="shared" si="8"/>
        <v>2280389005770.2368</v>
      </c>
      <c r="Z20" s="11">
        <f t="shared" si="9"/>
        <v>2338364997442.3613</v>
      </c>
      <c r="AA20" s="11">
        <f t="shared" si="10"/>
        <v>1681303758491.615</v>
      </c>
      <c r="AB20" s="11">
        <f t="shared" si="11"/>
        <v>734362561180.24561</v>
      </c>
    </row>
    <row r="21" spans="1:28" x14ac:dyDescent="0.3">
      <c r="A21">
        <v>2013</v>
      </c>
      <c r="B21" s="1">
        <v>2545131493981700</v>
      </c>
      <c r="C21" s="1">
        <v>2926454000000000</v>
      </c>
      <c r="D21" s="1">
        <v>36047104941.170998</v>
      </c>
      <c r="E21" s="1">
        <v>6162599120319.6006</v>
      </c>
      <c r="F21" s="1">
        <f t="shared" si="0"/>
        <v>5471585493981700</v>
      </c>
      <c r="G21" s="1">
        <f t="shared" si="1"/>
        <v>6198646225260.7715</v>
      </c>
      <c r="H21" s="1">
        <f t="shared" si="2"/>
        <v>6091450116507777</v>
      </c>
      <c r="I21" s="11">
        <v>19681279065949.707</v>
      </c>
      <c r="J21" s="11">
        <v>570757092912.5415</v>
      </c>
      <c r="K21" s="13">
        <v>1.3</v>
      </c>
      <c r="L21" s="13">
        <v>2.2999999999999998</v>
      </c>
      <c r="M21" s="13">
        <v>1.7</v>
      </c>
      <c r="N21" s="13">
        <v>11.9</v>
      </c>
      <c r="O21" s="13">
        <v>3.5</v>
      </c>
      <c r="P21" s="13">
        <v>11.8</v>
      </c>
      <c r="Q21" s="13">
        <v>12</v>
      </c>
      <c r="R21" s="13">
        <v>8.6</v>
      </c>
      <c r="S21" s="14">
        <v>3.9</v>
      </c>
      <c r="T21" s="11">
        <f t="shared" si="3"/>
        <v>255856627857.34622</v>
      </c>
      <c r="U21" s="11">
        <f t="shared" si="4"/>
        <v>452669418516.8432</v>
      </c>
      <c r="V21" s="11">
        <f t="shared" si="5"/>
        <v>334581744121.14502</v>
      </c>
      <c r="W21" s="11">
        <f t="shared" si="6"/>
        <v>2342072208848.0151</v>
      </c>
      <c r="X21" s="11">
        <f t="shared" si="7"/>
        <v>688844767308.23975</v>
      </c>
      <c r="Y21" s="11">
        <f t="shared" si="8"/>
        <v>2322390929782.0654</v>
      </c>
      <c r="Z21" s="11">
        <f t="shared" si="9"/>
        <v>2361753487913.9648</v>
      </c>
      <c r="AA21" s="11">
        <f t="shared" si="10"/>
        <v>1692589999671.6748</v>
      </c>
      <c r="AB21" s="11">
        <f t="shared" si="11"/>
        <v>767569883572.03857</v>
      </c>
    </row>
    <row r="22" spans="1:28" x14ac:dyDescent="0.3">
      <c r="A22">
        <v>2014</v>
      </c>
      <c r="B22" s="1">
        <v>2703894316420900</v>
      </c>
      <c r="C22" s="1">
        <v>2856882000000000</v>
      </c>
      <c r="D22" s="1">
        <v>36458668335.476006</v>
      </c>
      <c r="E22" s="1">
        <v>6181775799031.1006</v>
      </c>
      <c r="F22" s="1">
        <f t="shared" si="0"/>
        <v>5560776316420900</v>
      </c>
      <c r="G22" s="1">
        <f t="shared" si="1"/>
        <v>6218234467366.5762</v>
      </c>
      <c r="H22" s="1">
        <f t="shared" si="2"/>
        <v>6182599763157558</v>
      </c>
      <c r="I22" s="11">
        <v>20131542631639.211</v>
      </c>
      <c r="J22" s="11">
        <v>603946278949.17627</v>
      </c>
      <c r="K22" s="13">
        <v>1.1000000000000001</v>
      </c>
      <c r="L22" s="13">
        <v>2.4</v>
      </c>
      <c r="M22" s="13">
        <v>1.7</v>
      </c>
      <c r="N22" s="13">
        <v>11.7</v>
      </c>
      <c r="O22" s="13">
        <v>3.6</v>
      </c>
      <c r="P22" s="13">
        <v>11.8</v>
      </c>
      <c r="Q22" s="13">
        <v>12.1</v>
      </c>
      <c r="R22" s="13">
        <v>8.5</v>
      </c>
      <c r="S22" s="14">
        <v>3.9</v>
      </c>
      <c r="T22" s="11">
        <f t="shared" si="3"/>
        <v>221446968948.03134</v>
      </c>
      <c r="U22" s="11">
        <f t="shared" si="4"/>
        <v>483157023159.341</v>
      </c>
      <c r="V22" s="11">
        <f t="shared" si="5"/>
        <v>342236224737.86658</v>
      </c>
      <c r="W22" s="11">
        <f t="shared" si="6"/>
        <v>2355390487901.7876</v>
      </c>
      <c r="X22" s="11">
        <f t="shared" si="7"/>
        <v>724735534739.0116</v>
      </c>
      <c r="Y22" s="11">
        <f t="shared" si="8"/>
        <v>2375522030533.4272</v>
      </c>
      <c r="Z22" s="11">
        <f t="shared" si="9"/>
        <v>2435916658428.3442</v>
      </c>
      <c r="AA22" s="11">
        <f t="shared" si="10"/>
        <v>1711181123689.3328</v>
      </c>
      <c r="AB22" s="11">
        <f t="shared" si="11"/>
        <v>785130162633.9292</v>
      </c>
    </row>
    <row r="23" spans="1:28" x14ac:dyDescent="0.3">
      <c r="A23">
        <v>2015</v>
      </c>
      <c r="B23" s="1">
        <v>2551330328292600</v>
      </c>
      <c r="C23" s="1">
        <v>2899252000000000</v>
      </c>
      <c r="D23" s="1">
        <v>36108034569.827003</v>
      </c>
      <c r="E23" s="1">
        <v>6393041600864</v>
      </c>
      <c r="F23" s="1">
        <f t="shared" si="0"/>
        <v>5450582328292600</v>
      </c>
      <c r="G23" s="1">
        <f t="shared" si="1"/>
        <v>6429149635433.8271</v>
      </c>
      <c r="H23" s="1">
        <f t="shared" si="2"/>
        <v>6093497291835983</v>
      </c>
      <c r="I23" s="11">
        <v>20676376577761.746</v>
      </c>
      <c r="J23" s="11">
        <v>640967673910.61414</v>
      </c>
      <c r="K23" s="13">
        <v>1</v>
      </c>
      <c r="L23" s="13">
        <v>1.4</v>
      </c>
      <c r="M23" s="13">
        <v>1.6</v>
      </c>
      <c r="N23" s="13">
        <v>11.7</v>
      </c>
      <c r="O23" s="13">
        <v>3.8</v>
      </c>
      <c r="P23" s="13">
        <v>11.9</v>
      </c>
      <c r="Q23" s="13">
        <v>12.3</v>
      </c>
      <c r="R23" s="13">
        <v>8.6</v>
      </c>
      <c r="S23" s="14">
        <v>4.0999999999999996</v>
      </c>
      <c r="T23" s="11">
        <f t="shared" si="3"/>
        <v>206763765777.61746</v>
      </c>
      <c r="U23" s="11">
        <f t="shared" si="4"/>
        <v>289469272088.66443</v>
      </c>
      <c r="V23" s="11">
        <f t="shared" si="5"/>
        <v>330822025244.18799</v>
      </c>
      <c r="W23" s="11">
        <f t="shared" si="6"/>
        <v>2419136059598.124</v>
      </c>
      <c r="X23" s="11">
        <f t="shared" si="7"/>
        <v>785702309954.94629</v>
      </c>
      <c r="Y23" s="11">
        <f t="shared" si="8"/>
        <v>2460488812753.6479</v>
      </c>
      <c r="Z23" s="11">
        <f t="shared" si="9"/>
        <v>2543194319064.6948</v>
      </c>
      <c r="AA23" s="11">
        <f t="shared" si="10"/>
        <v>1778168385687.51</v>
      </c>
      <c r="AB23" s="11">
        <f t="shared" si="11"/>
        <v>847731439688.23157</v>
      </c>
    </row>
    <row r="24" spans="1:28" x14ac:dyDescent="0.3">
      <c r="A24">
        <v>2016</v>
      </c>
      <c r="B24" s="1">
        <v>2326216000000000</v>
      </c>
      <c r="C24" s="1">
        <v>3008681000000000</v>
      </c>
      <c r="D24" s="1">
        <v>35959062426.997002</v>
      </c>
      <c r="E24" s="1">
        <v>6512055980041.2998</v>
      </c>
      <c r="F24" s="1">
        <f t="shared" si="0"/>
        <v>5334897000000000</v>
      </c>
      <c r="G24" s="1">
        <f t="shared" si="1"/>
        <v>6548015042468.2969</v>
      </c>
      <c r="H24" s="1">
        <f t="shared" si="2"/>
        <v>5989698504246830</v>
      </c>
      <c r="I24" s="11">
        <v>21021149383516.645</v>
      </c>
      <c r="J24" s="11">
        <v>651655630889.01599</v>
      </c>
      <c r="K24" s="13">
        <v>0.9</v>
      </c>
      <c r="L24" s="13">
        <v>1.2</v>
      </c>
      <c r="M24" s="13">
        <v>1.6</v>
      </c>
      <c r="N24" s="13">
        <v>11.2</v>
      </c>
      <c r="O24" s="13">
        <v>4</v>
      </c>
      <c r="P24" s="13">
        <v>11.7</v>
      </c>
      <c r="Q24" s="13">
        <v>12.3</v>
      </c>
      <c r="R24" s="13">
        <v>8.8000000000000007</v>
      </c>
      <c r="S24" s="14">
        <v>4.2</v>
      </c>
      <c r="T24" s="11">
        <f t="shared" si="3"/>
        <v>189190344451.64981</v>
      </c>
      <c r="U24" s="11">
        <f t="shared" si="4"/>
        <v>252253792602.19974</v>
      </c>
      <c r="V24" s="11">
        <f t="shared" si="5"/>
        <v>336338390136.26636</v>
      </c>
      <c r="W24" s="11">
        <f t="shared" si="6"/>
        <v>2354368730953.8643</v>
      </c>
      <c r="X24" s="11">
        <f t="shared" si="7"/>
        <v>840845975340.66577</v>
      </c>
      <c r="Y24" s="11">
        <f t="shared" si="8"/>
        <v>2459474477871.4473</v>
      </c>
      <c r="Z24" s="11">
        <f t="shared" si="9"/>
        <v>2585601374172.5474</v>
      </c>
      <c r="AA24" s="11">
        <f t="shared" si="10"/>
        <v>1849861145749.4651</v>
      </c>
      <c r="AB24" s="11">
        <f t="shared" si="11"/>
        <v>882888274107.6991</v>
      </c>
    </row>
    <row r="25" spans="1:28" x14ac:dyDescent="0.3">
      <c r="A25">
        <v>2017</v>
      </c>
      <c r="B25" s="1">
        <v>2449731000000000</v>
      </c>
      <c r="C25" s="1">
        <v>3501555122801700</v>
      </c>
      <c r="D25" s="1">
        <v>33323463912.841</v>
      </c>
      <c r="E25" s="1">
        <v>6558301198778.7002</v>
      </c>
      <c r="F25" s="1">
        <f t="shared" si="0"/>
        <v>5951286122801700</v>
      </c>
      <c r="G25" s="1">
        <f t="shared" si="1"/>
        <v>6591624662691.541</v>
      </c>
      <c r="H25" s="1">
        <f t="shared" si="2"/>
        <v>6610448589070854</v>
      </c>
      <c r="I25" s="11">
        <v>21492426991388.023</v>
      </c>
      <c r="J25" s="11">
        <v>666265236733.02881</v>
      </c>
      <c r="K25" s="13">
        <v>0.9</v>
      </c>
      <c r="L25" s="13">
        <v>1.4</v>
      </c>
      <c r="M25" s="13">
        <v>1.6</v>
      </c>
      <c r="N25" s="13">
        <v>11.3</v>
      </c>
      <c r="O25" s="13">
        <v>4.0999999999999996</v>
      </c>
      <c r="P25" s="13">
        <v>11.6</v>
      </c>
      <c r="Q25" s="13">
        <v>12.5</v>
      </c>
      <c r="R25" s="13">
        <v>8.8000000000000007</v>
      </c>
      <c r="S25" s="14">
        <v>4.3</v>
      </c>
      <c r="T25" s="11">
        <f t="shared" si="3"/>
        <v>193431842922.49222</v>
      </c>
      <c r="U25" s="11">
        <f t="shared" si="4"/>
        <v>300893977879.43231</v>
      </c>
      <c r="V25" s="11">
        <f t="shared" si="5"/>
        <v>343878831862.20837</v>
      </c>
      <c r="W25" s="11">
        <f t="shared" si="6"/>
        <v>2428644250026.8467</v>
      </c>
      <c r="X25" s="11">
        <f t="shared" si="7"/>
        <v>881189506646.90894</v>
      </c>
      <c r="Y25" s="11">
        <f t="shared" si="8"/>
        <v>2493121531001.0107</v>
      </c>
      <c r="Z25" s="11">
        <f t="shared" si="9"/>
        <v>2686553373923.5029</v>
      </c>
      <c r="AA25" s="11">
        <f t="shared" si="10"/>
        <v>1891333575242.1462</v>
      </c>
      <c r="AB25" s="11">
        <f t="shared" si="11"/>
        <v>924174360629.68506</v>
      </c>
    </row>
    <row r="26" spans="1:28" x14ac:dyDescent="0.3">
      <c r="A26">
        <v>2018</v>
      </c>
      <c r="B26" s="1">
        <v>2524726000000000</v>
      </c>
      <c r="C26" s="1">
        <v>3565779013085400</v>
      </c>
      <c r="D26" s="1">
        <v>32734933394.258003</v>
      </c>
      <c r="E26" s="1">
        <v>6626702969347.6992</v>
      </c>
      <c r="F26" s="1">
        <f t="shared" si="0"/>
        <v>6090505013085400</v>
      </c>
      <c r="G26" s="1">
        <f t="shared" si="1"/>
        <v>6659437902741.957</v>
      </c>
      <c r="H26" s="1">
        <f t="shared" si="2"/>
        <v>6756448803359596</v>
      </c>
      <c r="I26" s="11">
        <v>22125461675863.676</v>
      </c>
      <c r="J26" s="11">
        <v>708014773627.6377</v>
      </c>
      <c r="K26" s="13">
        <v>0.8</v>
      </c>
      <c r="L26" s="13">
        <v>1.6</v>
      </c>
      <c r="M26" s="13">
        <v>1.6</v>
      </c>
      <c r="N26" s="13">
        <v>11.4</v>
      </c>
      <c r="O26" s="13">
        <v>4.0999999999999996</v>
      </c>
      <c r="P26" s="13">
        <v>11.4</v>
      </c>
      <c r="Q26" s="13">
        <v>12.6</v>
      </c>
      <c r="R26" s="13">
        <v>8.6999999999999993</v>
      </c>
      <c r="S26" s="14">
        <v>4.2</v>
      </c>
      <c r="T26" s="11">
        <f t="shared" si="3"/>
        <v>177003693406.90942</v>
      </c>
      <c r="U26" s="11">
        <f t="shared" si="4"/>
        <v>354007386813.81885</v>
      </c>
      <c r="V26" s="11">
        <f t="shared" si="5"/>
        <v>354007386813.81885</v>
      </c>
      <c r="W26" s="11">
        <f t="shared" si="6"/>
        <v>2522302631048.459</v>
      </c>
      <c r="X26" s="11">
        <f t="shared" si="7"/>
        <v>907143928710.41064</v>
      </c>
      <c r="Y26" s="11">
        <f t="shared" si="8"/>
        <v>2522302631048.459</v>
      </c>
      <c r="Z26" s="11">
        <f t="shared" si="9"/>
        <v>2787808171158.8232</v>
      </c>
      <c r="AA26" s="11">
        <f t="shared" si="10"/>
        <v>1924915165800.1396</v>
      </c>
      <c r="AB26" s="11">
        <f t="shared" si="11"/>
        <v>929269390386.27441</v>
      </c>
    </row>
    <row r="27" spans="1:28" x14ac:dyDescent="0.3">
      <c r="A27">
        <v>2019</v>
      </c>
      <c r="B27" s="1">
        <v>2364144000000000</v>
      </c>
      <c r="C27" s="1">
        <v>3508294793014300</v>
      </c>
      <c r="D27" s="1">
        <v>33150970547.620998</v>
      </c>
      <c r="E27" s="1">
        <v>6674065081834.7998</v>
      </c>
      <c r="F27" s="1">
        <f t="shared" si="0"/>
        <v>5872438793014300</v>
      </c>
      <c r="G27" s="1">
        <f t="shared" si="1"/>
        <v>6707216052382.4209</v>
      </c>
      <c r="H27" s="1">
        <f t="shared" si="2"/>
        <v>6543160398252542</v>
      </c>
      <c r="I27" s="11">
        <v>22633116914674.707</v>
      </c>
      <c r="J27" s="11">
        <v>724259741269.59058</v>
      </c>
      <c r="K27" s="13">
        <v>0.7</v>
      </c>
      <c r="L27" s="13">
        <v>1.4</v>
      </c>
      <c r="M27" s="13">
        <v>1.5</v>
      </c>
      <c r="N27" s="13">
        <v>11.1</v>
      </c>
      <c r="O27" s="13">
        <v>4.2</v>
      </c>
      <c r="P27" s="13">
        <v>11.5</v>
      </c>
      <c r="Q27" s="13">
        <v>12.7</v>
      </c>
      <c r="R27" s="13">
        <v>8.8000000000000007</v>
      </c>
      <c r="S27" s="14">
        <v>4.3</v>
      </c>
      <c r="T27" s="11">
        <f t="shared" si="3"/>
        <v>158431818402.72293</v>
      </c>
      <c r="U27" s="11">
        <f t="shared" si="4"/>
        <v>316863636805.44586</v>
      </c>
      <c r="V27" s="11">
        <f t="shared" si="5"/>
        <v>339496753720.12061</v>
      </c>
      <c r="W27" s="11">
        <f t="shared" si="6"/>
        <v>2512275977528.8926</v>
      </c>
      <c r="X27" s="11">
        <f t="shared" si="7"/>
        <v>950590910416.33777</v>
      </c>
      <c r="Y27" s="11">
        <f t="shared" si="8"/>
        <v>2602808445187.5913</v>
      </c>
      <c r="Z27" s="11">
        <f t="shared" si="9"/>
        <v>2874405848163.6875</v>
      </c>
      <c r="AA27" s="11">
        <f t="shared" si="10"/>
        <v>1991714288491.3743</v>
      </c>
      <c r="AB27" s="11">
        <f t="shared" si="11"/>
        <v>973224027331.01233</v>
      </c>
    </row>
    <row r="28" spans="1:28" x14ac:dyDescent="0.3">
      <c r="A28">
        <v>2020</v>
      </c>
      <c r="B28" s="1">
        <v>2105254000000000</v>
      </c>
      <c r="C28" s="1">
        <v>3393487387818900</v>
      </c>
      <c r="D28" s="1">
        <v>12446829846.025002</v>
      </c>
      <c r="E28" s="1">
        <v>5703341495165</v>
      </c>
      <c r="F28" s="1">
        <f t="shared" si="0"/>
        <v>5498741387818900</v>
      </c>
      <c r="G28" s="1">
        <f t="shared" si="1"/>
        <v>5715788325011.0254</v>
      </c>
      <c r="H28" s="1">
        <f t="shared" si="2"/>
        <v>6070320220320002</v>
      </c>
      <c r="I28" s="11">
        <v>22006676936300.934</v>
      </c>
      <c r="J28" s="11">
        <v>616186954216.42615</v>
      </c>
      <c r="K28" s="13">
        <v>0.8</v>
      </c>
      <c r="L28" s="13">
        <v>1</v>
      </c>
      <c r="M28" s="13">
        <v>1.6</v>
      </c>
      <c r="N28" s="13">
        <v>10.6</v>
      </c>
      <c r="O28" s="13">
        <v>4.2</v>
      </c>
      <c r="P28" s="13">
        <v>11.7</v>
      </c>
      <c r="Q28" s="13">
        <v>12.9</v>
      </c>
      <c r="R28" s="13">
        <v>8.9</v>
      </c>
      <c r="S28" s="14">
        <v>3.3</v>
      </c>
      <c r="T28" s="11">
        <f t="shared" si="3"/>
        <v>176053415490.40747</v>
      </c>
      <c r="U28" s="11">
        <f t="shared" si="4"/>
        <v>220066769363.00934</v>
      </c>
      <c r="V28" s="11">
        <f t="shared" si="5"/>
        <v>352106830980.81494</v>
      </c>
      <c r="W28" s="11">
        <f t="shared" si="6"/>
        <v>2332707755247.8989</v>
      </c>
      <c r="X28" s="11">
        <f t="shared" si="7"/>
        <v>924280431324.63916</v>
      </c>
      <c r="Y28" s="11">
        <f t="shared" si="8"/>
        <v>2574781201547.209</v>
      </c>
      <c r="Z28" s="11">
        <f t="shared" si="9"/>
        <v>2838861324782.8208</v>
      </c>
      <c r="AA28" s="11">
        <f t="shared" si="10"/>
        <v>1958594247330.7832</v>
      </c>
      <c r="AB28" s="11">
        <f t="shared" si="11"/>
        <v>726220338897.93079</v>
      </c>
    </row>
    <row r="29" spans="1:28" x14ac:dyDescent="0.3">
      <c r="A29">
        <v>2021</v>
      </c>
      <c r="B29" s="1">
        <v>2240822000000000</v>
      </c>
      <c r="C29" s="1">
        <v>3425008482163500</v>
      </c>
      <c r="D29" s="1">
        <v>15160824599.994999</v>
      </c>
      <c r="E29" s="1">
        <v>6171807385268</v>
      </c>
      <c r="F29" s="1">
        <f t="shared" si="0"/>
        <v>5665830482163500</v>
      </c>
      <c r="G29" s="1">
        <f t="shared" si="1"/>
        <v>6186968209867.9951</v>
      </c>
      <c r="H29" s="1">
        <f t="shared" si="2"/>
        <v>6284527303150300</v>
      </c>
      <c r="I29" s="11">
        <v>23315080560000</v>
      </c>
      <c r="J29" s="11">
        <v>699452416800</v>
      </c>
      <c r="K29" s="13">
        <v>0.9</v>
      </c>
      <c r="L29" s="13">
        <v>1.4</v>
      </c>
      <c r="M29" s="13">
        <v>1.6</v>
      </c>
      <c r="N29" s="13">
        <v>10.7</v>
      </c>
      <c r="O29" s="13">
        <v>4.0999999999999996</v>
      </c>
      <c r="P29" s="13">
        <v>12.2</v>
      </c>
      <c r="Q29" s="13">
        <v>13</v>
      </c>
      <c r="R29" s="13">
        <v>8.6</v>
      </c>
      <c r="S29" s="14">
        <v>3.9</v>
      </c>
      <c r="T29" s="11">
        <f t="shared" si="3"/>
        <v>209835725040</v>
      </c>
      <c r="U29" s="11">
        <f t="shared" si="4"/>
        <v>326411127839.99994</v>
      </c>
      <c r="V29" s="11">
        <f t="shared" si="5"/>
        <v>373041288960</v>
      </c>
      <c r="W29" s="11">
        <f t="shared" si="6"/>
        <v>2494713619919.9995</v>
      </c>
      <c r="X29" s="11">
        <f t="shared" si="7"/>
        <v>955918302959.99988</v>
      </c>
      <c r="Y29" s="11">
        <f t="shared" si="8"/>
        <v>2844439828320</v>
      </c>
      <c r="Z29" s="11">
        <f t="shared" si="9"/>
        <v>3030960472800</v>
      </c>
      <c r="AA29" s="11">
        <f t="shared" si="10"/>
        <v>2005096928160</v>
      </c>
      <c r="AB29" s="11">
        <f t="shared" si="11"/>
        <v>909288141840</v>
      </c>
    </row>
    <row r="30" spans="1:28" x14ac:dyDescent="0.3">
      <c r="A30">
        <v>2022</v>
      </c>
      <c r="B30" s="1">
        <v>2239264000000000</v>
      </c>
      <c r="C30" s="1">
        <v>3402685651415300</v>
      </c>
      <c r="D30" s="1">
        <v>21200724987.855999</v>
      </c>
      <c r="E30" s="1">
        <v>6346843626078.8398</v>
      </c>
      <c r="F30" s="1">
        <f t="shared" si="0"/>
        <v>5641949651415300</v>
      </c>
      <c r="G30" s="1">
        <f t="shared" si="1"/>
        <v>6368044351066.6963</v>
      </c>
      <c r="H30" s="1">
        <f t="shared" si="2"/>
        <v>6278754086521970</v>
      </c>
      <c r="I30" s="11">
        <v>23766375324441.906</v>
      </c>
      <c r="J30" s="11">
        <v>760524010382.14111</v>
      </c>
      <c r="K30" s="13">
        <v>1.1000000000000001</v>
      </c>
      <c r="L30" s="13">
        <v>1.9</v>
      </c>
      <c r="M30" s="13">
        <v>1.7</v>
      </c>
      <c r="N30" s="13">
        <v>11</v>
      </c>
      <c r="O30" s="13">
        <v>4</v>
      </c>
      <c r="P30" s="13">
        <v>12.1</v>
      </c>
      <c r="Q30" s="13">
        <v>13.1</v>
      </c>
      <c r="R30" s="13">
        <v>8.4</v>
      </c>
      <c r="S30" s="14">
        <v>4.2</v>
      </c>
      <c r="T30" s="11">
        <f t="shared" si="3"/>
        <v>261430128568.86096</v>
      </c>
      <c r="U30" s="11">
        <f t="shared" si="4"/>
        <v>451561131164.39618</v>
      </c>
      <c r="V30" s="11">
        <f t="shared" si="5"/>
        <v>404028380515.51245</v>
      </c>
      <c r="W30" s="11">
        <f t="shared" si="6"/>
        <v>2614301285688.6099</v>
      </c>
      <c r="X30" s="11">
        <f t="shared" si="7"/>
        <v>950655012977.67627</v>
      </c>
      <c r="Y30" s="11">
        <f t="shared" si="8"/>
        <v>2875731414257.4707</v>
      </c>
      <c r="Z30" s="11">
        <f t="shared" si="9"/>
        <v>3113395167501.8892</v>
      </c>
      <c r="AA30" s="11">
        <f t="shared" si="10"/>
        <v>1996375527253.1204</v>
      </c>
      <c r="AB30" s="11">
        <f t="shared" si="11"/>
        <v>998187763626.56018</v>
      </c>
    </row>
    <row r="31" spans="1:28" x14ac:dyDescent="0.3">
      <c r="B31" t="s">
        <v>17</v>
      </c>
      <c r="I31" s="4"/>
      <c r="J31" s="4"/>
      <c r="K31" s="4"/>
      <c r="L31" s="4"/>
      <c r="M31" s="4"/>
      <c r="N31" s="4"/>
      <c r="O31" s="4"/>
      <c r="P31" s="4"/>
    </row>
    <row r="32" spans="1:28" ht="172.8" customHeight="1" x14ac:dyDescent="0.3">
      <c r="B32" s="5" t="s">
        <v>18</v>
      </c>
      <c r="C32" s="5" t="s">
        <v>22</v>
      </c>
      <c r="D32" s="5" t="s">
        <v>36</v>
      </c>
      <c r="I32" s="4"/>
      <c r="J32" s="4"/>
      <c r="K32" s="4"/>
      <c r="L32" s="4"/>
      <c r="M32" s="4"/>
      <c r="N32" s="4"/>
      <c r="O32" s="4"/>
      <c r="P32" s="4"/>
    </row>
    <row r="33" spans="9:16" x14ac:dyDescent="0.3">
      <c r="I33" s="4"/>
      <c r="J33" s="4"/>
      <c r="K33" s="4"/>
      <c r="L33" s="4"/>
      <c r="M33" s="4"/>
      <c r="N33" s="4"/>
      <c r="O33" s="4"/>
      <c r="P33" s="4"/>
    </row>
    <row r="34" spans="9:16" x14ac:dyDescent="0.3">
      <c r="I34" s="4"/>
      <c r="J34" s="4"/>
      <c r="K34" s="4"/>
      <c r="L34" s="4"/>
      <c r="M34" s="4"/>
      <c r="N34" s="4"/>
      <c r="O34" s="4"/>
      <c r="P34" s="4"/>
    </row>
    <row r="35" spans="9:16" x14ac:dyDescent="0.3">
      <c r="I35" s="4"/>
      <c r="J35" s="4"/>
      <c r="K35" s="4"/>
      <c r="L35" s="4"/>
      <c r="M35" s="4"/>
      <c r="N35" s="4"/>
      <c r="O35" s="4"/>
      <c r="P35" s="4"/>
    </row>
    <row r="36" spans="9:16" x14ac:dyDescent="0.3">
      <c r="I36" s="4"/>
      <c r="J36" s="4"/>
      <c r="K36" s="4"/>
      <c r="L36" s="4"/>
      <c r="M36" s="4"/>
      <c r="N36" s="4"/>
      <c r="O36" s="4"/>
      <c r="P36" s="4"/>
    </row>
    <row r="37" spans="9:16" x14ac:dyDescent="0.3">
      <c r="I37" s="4"/>
      <c r="J37" s="4"/>
      <c r="K37" s="4"/>
      <c r="L37" s="4"/>
      <c r="M37" s="4"/>
      <c r="N37" s="4"/>
      <c r="O37" s="4"/>
      <c r="P37" s="4"/>
    </row>
    <row r="38" spans="9:16" x14ac:dyDescent="0.3">
      <c r="I38" s="4"/>
      <c r="J38" s="4"/>
      <c r="K38" s="4"/>
      <c r="L38" s="4"/>
      <c r="M38" s="4"/>
      <c r="N38" s="4"/>
      <c r="O38" s="4"/>
      <c r="P38" s="4"/>
    </row>
    <row r="39" spans="9:16" x14ac:dyDescent="0.3">
      <c r="I39" s="4"/>
      <c r="J39" s="4"/>
      <c r="K39" s="4"/>
      <c r="L39" s="4"/>
      <c r="M39" s="4"/>
      <c r="N39" s="4"/>
      <c r="O39" s="4"/>
      <c r="P39" s="4"/>
    </row>
  </sheetData>
  <mergeCells count="2">
    <mergeCell ref="K2:S2"/>
    <mergeCell ref="T2:AB2"/>
  </mergeCells>
  <hyperlinks>
    <hyperlink ref="B32" r:id="rId1" display="https://doi.org/10.1787/data-00900-en" xr:uid="{DEB4EEC6-0573-465D-8908-ADE2055B6BAF}"/>
    <hyperlink ref="C32" r:id="rId2" display="https://data.worldbank.org/indicator/NY.GDP.MKTP.PP.KD?locations=ES-MX-US&amp;name_desc=false" xr:uid="{97AF8219-B554-45DD-B3E6-B05E4421E161}"/>
    <hyperlink ref="D32" r:id="rId3" display="https://www.bea.gov/itable/gdp-by-industry" xr:uid="{E7AC3FCB-01E5-4320-A270-874A828C3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82E1-FE6F-4DBE-9E0A-3AE7CC3EF7FB}">
  <dimension ref="A1:Z32"/>
  <sheetViews>
    <sheetView tabSelected="1" zoomScale="90" zoomScaleNormal="90" workbookViewId="0">
      <selection activeCell="A2" sqref="A2:XFD2"/>
    </sheetView>
  </sheetViews>
  <sheetFormatPr baseColWidth="10" defaultRowHeight="14.4" x14ac:dyDescent="0.3"/>
  <cols>
    <col min="2" max="10" width="19.6640625" customWidth="1"/>
    <col min="11" max="12" width="13.77734375" customWidth="1"/>
    <col min="13" max="13" width="13.77734375" bestFit="1" customWidth="1"/>
    <col min="14" max="14" width="13.77734375" customWidth="1"/>
    <col min="15" max="15" width="13.77734375" bestFit="1" customWidth="1"/>
    <col min="16" max="18" width="13.77734375" customWidth="1"/>
    <col min="19" max="26" width="19.77734375" customWidth="1"/>
  </cols>
  <sheetData>
    <row r="1" spans="1:26" x14ac:dyDescent="0.3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16</v>
      </c>
    </row>
    <row r="2" spans="1:26" s="2" customFormat="1" ht="45.6" customHeight="1" x14ac:dyDescent="0.3">
      <c r="B2" s="12" t="s">
        <v>13</v>
      </c>
      <c r="C2" s="12" t="s">
        <v>13</v>
      </c>
      <c r="D2" s="12" t="s">
        <v>14</v>
      </c>
      <c r="E2" s="12" t="s">
        <v>14</v>
      </c>
      <c r="F2" s="12" t="s">
        <v>13</v>
      </c>
      <c r="G2" s="12" t="s">
        <v>14</v>
      </c>
      <c r="H2" s="12" t="s">
        <v>13</v>
      </c>
      <c r="I2" s="12" t="s">
        <v>21</v>
      </c>
      <c r="J2" s="12" t="s">
        <v>21</v>
      </c>
      <c r="K2" s="16" t="s">
        <v>34</v>
      </c>
      <c r="L2" s="16"/>
      <c r="M2" s="16"/>
      <c r="N2" s="16"/>
      <c r="O2" s="16"/>
      <c r="P2" s="16"/>
      <c r="Q2" s="16"/>
      <c r="R2" s="16"/>
      <c r="S2" s="16" t="s">
        <v>35</v>
      </c>
      <c r="T2" s="16"/>
      <c r="U2" s="16"/>
      <c r="V2" s="16"/>
      <c r="W2" s="16"/>
      <c r="X2" s="16"/>
      <c r="Y2" s="16"/>
      <c r="Z2" s="16"/>
    </row>
    <row r="3" spans="1:26" ht="28.8" x14ac:dyDescent="0.3">
      <c r="A3" t="s">
        <v>0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15</v>
      </c>
      <c r="I3" s="15" t="s">
        <v>20</v>
      </c>
      <c r="J3" s="12" t="s">
        <v>32</v>
      </c>
      <c r="K3" s="3" t="s">
        <v>26</v>
      </c>
      <c r="L3" s="3" t="s">
        <v>23</v>
      </c>
      <c r="M3" s="3" t="s">
        <v>24</v>
      </c>
      <c r="N3" s="3" t="s">
        <v>25</v>
      </c>
      <c r="O3" s="3" t="s">
        <v>27</v>
      </c>
      <c r="P3" s="3" t="s">
        <v>28</v>
      </c>
      <c r="Q3" s="3" t="s">
        <v>29</v>
      </c>
      <c r="R3" s="3" t="s">
        <v>30</v>
      </c>
      <c r="S3" s="3" t="s">
        <v>26</v>
      </c>
      <c r="T3" s="3" t="s">
        <v>23</v>
      </c>
      <c r="U3" s="3" t="s">
        <v>24</v>
      </c>
      <c r="V3" s="3" t="s">
        <v>25</v>
      </c>
      <c r="W3" s="3" t="s">
        <v>27</v>
      </c>
      <c r="X3" s="3" t="s">
        <v>28</v>
      </c>
      <c r="Y3" s="3" t="s">
        <v>29</v>
      </c>
      <c r="Z3" s="3" t="s">
        <v>30</v>
      </c>
    </row>
    <row r="4" spans="1:26" x14ac:dyDescent="0.3">
      <c r="A4">
        <v>1996</v>
      </c>
      <c r="B4" s="6">
        <v>41723000000000</v>
      </c>
      <c r="C4" s="6">
        <v>170838000000000</v>
      </c>
      <c r="D4" s="6">
        <v>1799000000</v>
      </c>
      <c r="E4" s="6">
        <v>390466000000</v>
      </c>
      <c r="F4" s="7">
        <f>B4+C4</f>
        <v>212561000000000</v>
      </c>
      <c r="G4" s="7">
        <f>E4+D4</f>
        <v>392265000000</v>
      </c>
      <c r="H4" s="1">
        <f>F4+G4*100</f>
        <v>251787500000000</v>
      </c>
      <c r="I4" s="10">
        <v>1664856464551.6538</v>
      </c>
      <c r="J4" s="11">
        <v>93789159792.975525</v>
      </c>
      <c r="K4" s="13">
        <v>3.5966648917901827</v>
      </c>
      <c r="L4" s="13">
        <v>1.1649192325299549</v>
      </c>
      <c r="M4" s="13">
        <v>20.979942877469696</v>
      </c>
      <c r="N4" s="13">
        <v>6.7414720237424186</v>
      </c>
      <c r="O4" s="13">
        <v>15.787758408817474</v>
      </c>
      <c r="P4" s="13">
        <v>1.8590726200601051</v>
      </c>
      <c r="Q4" s="13">
        <v>7.2714020899873066</v>
      </c>
      <c r="R4" s="13">
        <v>3.8462460559107581</v>
      </c>
      <c r="S4" s="11">
        <f>I4*K4/100</f>
        <v>59879307959.228607</v>
      </c>
      <c r="T4" s="11">
        <f>I4*L4/100</f>
        <v>19394233149.580467</v>
      </c>
      <c r="U4" s="11">
        <f>I4*M4/100</f>
        <v>349285935254.79846</v>
      </c>
      <c r="V4" s="11">
        <f>I4*N4/100</f>
        <v>112235832793.21686</v>
      </c>
      <c r="W4" s="11">
        <f>I4*O4/100</f>
        <v>262843516476.99503</v>
      </c>
      <c r="X4" s="11">
        <f>I4*P4/100</f>
        <v>30950890695.780464</v>
      </c>
      <c r="Y4" s="11">
        <f>I4*Q4/100</f>
        <v>121058407758.69774</v>
      </c>
      <c r="Z4" s="11">
        <f>I4*R4/100</f>
        <v>64034476104.393272</v>
      </c>
    </row>
    <row r="5" spans="1:26" x14ac:dyDescent="0.3">
      <c r="A5">
        <v>1997</v>
      </c>
      <c r="B5" s="6">
        <v>42442000000000</v>
      </c>
      <c r="C5" s="6">
        <v>154083000000000</v>
      </c>
      <c r="D5" s="6">
        <v>1508000000</v>
      </c>
      <c r="E5" s="6">
        <v>321645000000</v>
      </c>
      <c r="F5" s="7">
        <f t="shared" ref="F5:F31" si="0">B5+C5</f>
        <v>196525000000000</v>
      </c>
      <c r="G5" s="7">
        <f t="shared" ref="G5:G31" si="1">E5+D5</f>
        <v>323153000000</v>
      </c>
      <c r="H5" s="1">
        <f t="shared" ref="H5:H30" si="2">F5+G5*100</f>
        <v>228840300000000</v>
      </c>
      <c r="I5" s="10">
        <v>1784707419557.396</v>
      </c>
      <c r="J5" s="11">
        <v>103853421482.53152</v>
      </c>
      <c r="K5" s="13">
        <v>3.3446883217566343</v>
      </c>
      <c r="L5" s="13">
        <v>1.2082760727369151</v>
      </c>
      <c r="M5" s="13">
        <v>21.681047947725261</v>
      </c>
      <c r="N5" s="13">
        <v>6.7129866408063332</v>
      </c>
      <c r="O5" s="13">
        <v>16.006433332760363</v>
      </c>
      <c r="P5" s="13">
        <v>1.8124560146710207</v>
      </c>
      <c r="Q5" s="13">
        <v>7.1745565103900679</v>
      </c>
      <c r="R5" s="13">
        <v>3.9052255827320943</v>
      </c>
      <c r="S5" s="11">
        <f t="shared" ref="S5:S30" si="3">I5*K5/100</f>
        <v>59692900639.460403</v>
      </c>
      <c r="T5" s="11">
        <f t="shared" ref="T5:T30" si="4">I5*L5/100</f>
        <v>21564192718.87244</v>
      </c>
      <c r="U5" s="11">
        <f t="shared" ref="U5:U30" si="5">I5*M5/100</f>
        <v>386943271360.8493</v>
      </c>
      <c r="V5" s="11">
        <f t="shared" ref="V5:V30" si="6">I5*N5/100</f>
        <v>119807170652.36742</v>
      </c>
      <c r="W5" s="11">
        <f t="shared" ref="W5:W30" si="7">I5*O5/100</f>
        <v>285668003296.28241</v>
      </c>
      <c r="X5" s="11">
        <f t="shared" ref="X5:X30" si="8">I5*P5/100</f>
        <v>32347036970.047993</v>
      </c>
      <c r="Y5" s="11">
        <f t="shared" ref="Y5:Y30" si="9">I5*Q5/100</f>
        <v>128044842361.26974</v>
      </c>
      <c r="Z5" s="11">
        <f t="shared" ref="Z5:Z30" si="10">I5*R5/100</f>
        <v>69696850725.473236</v>
      </c>
    </row>
    <row r="6" spans="1:26" x14ac:dyDescent="0.3">
      <c r="A6">
        <v>1998</v>
      </c>
      <c r="B6" s="6">
        <v>46874000000000</v>
      </c>
      <c r="C6" s="6">
        <v>179085000000000</v>
      </c>
      <c r="D6" s="6">
        <v>460000000</v>
      </c>
      <c r="E6" s="6">
        <v>365220000000</v>
      </c>
      <c r="F6" s="7">
        <f t="shared" si="0"/>
        <v>225959000000000</v>
      </c>
      <c r="G6" s="7">
        <f t="shared" si="1"/>
        <v>365680000000</v>
      </c>
      <c r="H6" s="1">
        <f t="shared" si="2"/>
        <v>262527000000000</v>
      </c>
      <c r="I6" s="10">
        <v>1895092982141.3801</v>
      </c>
      <c r="J6" s="11">
        <v>110814819475.69212</v>
      </c>
      <c r="K6" s="13">
        <v>3.2533832954511075</v>
      </c>
      <c r="L6" s="13">
        <v>1.1634169094293427</v>
      </c>
      <c r="M6" s="13">
        <v>22.362140328438514</v>
      </c>
      <c r="N6" s="13">
        <v>6.7393089957697061</v>
      </c>
      <c r="O6" s="13">
        <v>16.744690298539926</v>
      </c>
      <c r="P6" s="13">
        <v>1.8001128562577593</v>
      </c>
      <c r="Q6" s="13">
        <v>6.9641493335547082</v>
      </c>
      <c r="R6" s="13">
        <v>3.7880455897402197</v>
      </c>
      <c r="S6" s="11">
        <f t="shared" si="3"/>
        <v>61654638514.253899</v>
      </c>
      <c r="T6" s="11">
        <f t="shared" si="4"/>
        <v>22047832203.641613</v>
      </c>
      <c r="U6" s="11">
        <f t="shared" si="5"/>
        <v>423783352020.84564</v>
      </c>
      <c r="V6" s="11">
        <f t="shared" si="6"/>
        <v>127716171823.65442</v>
      </c>
      <c r="W6" s="11">
        <f t="shared" si="7"/>
        <v>317327450728.93866</v>
      </c>
      <c r="X6" s="11">
        <f t="shared" si="8"/>
        <v>34113812409.565548</v>
      </c>
      <c r="Y6" s="11">
        <f t="shared" si="9"/>
        <v>131977105286.04097</v>
      </c>
      <c r="Z6" s="11">
        <f t="shared" si="10"/>
        <v>71786986131.482956</v>
      </c>
    </row>
    <row r="7" spans="1:26" x14ac:dyDescent="0.3">
      <c r="A7">
        <v>1999</v>
      </c>
      <c r="B7" s="6">
        <v>47273000000000</v>
      </c>
      <c r="C7" s="6">
        <v>197958000000000</v>
      </c>
      <c r="D7" s="6">
        <v>254000000</v>
      </c>
      <c r="E7" s="6">
        <v>387474000000</v>
      </c>
      <c r="F7" s="7">
        <f t="shared" si="0"/>
        <v>245231000000000</v>
      </c>
      <c r="G7" s="7">
        <f t="shared" si="1"/>
        <v>387728000000</v>
      </c>
      <c r="H7" s="1">
        <f t="shared" si="2"/>
        <v>284003800000000</v>
      </c>
      <c r="I7" s="10">
        <v>1947303369775.0918</v>
      </c>
      <c r="J7" s="11">
        <v>116163158532.6983</v>
      </c>
      <c r="K7" s="13">
        <v>3.2047688353241761</v>
      </c>
      <c r="L7" s="13">
        <v>1.1243082549967198</v>
      </c>
      <c r="M7" s="13">
        <v>22.208513401500262</v>
      </c>
      <c r="N7" s="13">
        <v>6.7867069849261181</v>
      </c>
      <c r="O7" s="13">
        <v>17.031740078875131</v>
      </c>
      <c r="P7" s="13">
        <v>1.8130261898728923</v>
      </c>
      <c r="Q7" s="13">
        <v>6.9075109870825013</v>
      </c>
      <c r="R7" s="13">
        <v>3.6590626097911469</v>
      </c>
      <c r="S7" s="11">
        <f t="shared" si="3"/>
        <v>62406571523.769646</v>
      </c>
      <c r="T7" s="11">
        <f t="shared" si="4"/>
        <v>21893692536.210655</v>
      </c>
      <c r="U7" s="11">
        <f t="shared" si="5"/>
        <v>432467129844.36749</v>
      </c>
      <c r="V7" s="11">
        <f t="shared" si="6"/>
        <v>132157773814.22783</v>
      </c>
      <c r="W7" s="11">
        <f t="shared" si="7"/>
        <v>331659648487.27032</v>
      </c>
      <c r="X7" s="11">
        <f t="shared" si="8"/>
        <v>35305120090.299782</v>
      </c>
      <c r="Y7" s="11">
        <f t="shared" si="9"/>
        <v>134510194219.04225</v>
      </c>
      <c r="Z7" s="11">
        <f t="shared" si="10"/>
        <v>71253049502.643417</v>
      </c>
    </row>
    <row r="8" spans="1:26" x14ac:dyDescent="0.3">
      <c r="A8">
        <v>2000</v>
      </c>
      <c r="B8" s="6">
        <v>48333000000000</v>
      </c>
      <c r="C8" s="6">
        <v>194053000000000</v>
      </c>
      <c r="D8" s="6">
        <v>82000000</v>
      </c>
      <c r="E8" s="6">
        <v>381700000000</v>
      </c>
      <c r="F8" s="7">
        <f t="shared" si="0"/>
        <v>242386000000000</v>
      </c>
      <c r="G8" s="7">
        <f t="shared" si="1"/>
        <v>381782000000</v>
      </c>
      <c r="H8" s="1">
        <f t="shared" si="2"/>
        <v>280564200000000</v>
      </c>
      <c r="I8" s="10">
        <v>2045238786461.5798</v>
      </c>
      <c r="J8" s="11">
        <v>124997014073.12115</v>
      </c>
      <c r="K8" s="13">
        <v>3.0858740317023927</v>
      </c>
      <c r="L8" s="13">
        <v>1.1623370619723661</v>
      </c>
      <c r="M8" s="13">
        <v>22.674513860601166</v>
      </c>
      <c r="N8" s="13">
        <v>6.4862446716030711</v>
      </c>
      <c r="O8" s="13">
        <v>17.455592005457078</v>
      </c>
      <c r="P8" s="13">
        <v>1.8433748498904186</v>
      </c>
      <c r="Q8" s="13">
        <v>6.680807596705348</v>
      </c>
      <c r="R8" s="13">
        <v>3.6429804206748884</v>
      </c>
      <c r="S8" s="11">
        <f t="shared" si="3"/>
        <v>63113492597.723045</v>
      </c>
      <c r="T8" s="11">
        <f t="shared" si="4"/>
        <v>23772568420.876801</v>
      </c>
      <c r="U8" s="11">
        <f t="shared" si="5"/>
        <v>463747952118.62201</v>
      </c>
      <c r="V8" s="11">
        <f t="shared" si="6"/>
        <v>132659191808.42354</v>
      </c>
      <c r="W8" s="11">
        <f t="shared" si="7"/>
        <v>357008538102.09485</v>
      </c>
      <c r="X8" s="11">
        <f t="shared" si="8"/>
        <v>37701417409.836769</v>
      </c>
      <c r="Y8" s="11">
        <f t="shared" si="9"/>
        <v>136638468216.6895</v>
      </c>
      <c r="Z8" s="11">
        <f t="shared" si="10"/>
        <v>74507648546.84404</v>
      </c>
    </row>
    <row r="9" spans="1:26" x14ac:dyDescent="0.3">
      <c r="A9">
        <v>2001</v>
      </c>
      <c r="B9" s="6">
        <v>46615000000000</v>
      </c>
      <c r="C9" s="6">
        <v>191901000000000</v>
      </c>
      <c r="D9" s="6">
        <v>67000000</v>
      </c>
      <c r="E9" s="6">
        <v>389329000000</v>
      </c>
      <c r="F9" s="7">
        <f t="shared" si="0"/>
        <v>238516000000000</v>
      </c>
      <c r="G9" s="7">
        <f t="shared" si="1"/>
        <v>389396000000</v>
      </c>
      <c r="H9" s="1">
        <f t="shared" si="2"/>
        <v>277455600000000</v>
      </c>
      <c r="I9" s="10">
        <v>2036017924475.8865</v>
      </c>
      <c r="J9" s="11">
        <v>125440933487.81116</v>
      </c>
      <c r="K9" s="13">
        <v>3.2548939482510106</v>
      </c>
      <c r="L9" s="13">
        <v>1.2244373998682481</v>
      </c>
      <c r="M9" s="13">
        <v>22.33372871259796</v>
      </c>
      <c r="N9" s="13">
        <v>6.0015735063451334</v>
      </c>
      <c r="O9" s="13">
        <v>17.367444089986297</v>
      </c>
      <c r="P9" s="13">
        <v>1.8719140640120875</v>
      </c>
      <c r="Q9" s="13">
        <v>6.7779050168301893</v>
      </c>
      <c r="R9" s="13">
        <v>3.5473203156452291</v>
      </c>
      <c r="S9" s="11">
        <f t="shared" si="3"/>
        <v>66270224209.071465</v>
      </c>
      <c r="T9" s="11">
        <f t="shared" si="4"/>
        <v>24929764935.304012</v>
      </c>
      <c r="U9" s="11">
        <f t="shared" si="5"/>
        <v>454718719792.31213</v>
      </c>
      <c r="V9" s="11">
        <f t="shared" si="6"/>
        <v>122193112339.78287</v>
      </c>
      <c r="W9" s="11">
        <f t="shared" si="7"/>
        <v>353604274695.44897</v>
      </c>
      <c r="X9" s="11">
        <f t="shared" si="8"/>
        <v>38112505874.071121</v>
      </c>
      <c r="Y9" s="11">
        <f t="shared" si="9"/>
        <v>137999361046.61301</v>
      </c>
      <c r="Z9" s="11">
        <f t="shared" si="10"/>
        <v>72224077465.11145</v>
      </c>
    </row>
    <row r="10" spans="1:26" x14ac:dyDescent="0.3">
      <c r="A10">
        <v>2002</v>
      </c>
      <c r="B10" s="6">
        <v>51616000000000</v>
      </c>
      <c r="C10" s="6">
        <v>192900000000000</v>
      </c>
      <c r="D10" s="6">
        <v>69000000</v>
      </c>
      <c r="E10" s="6">
        <v>393200000000</v>
      </c>
      <c r="F10" s="7">
        <f t="shared" si="0"/>
        <v>244516000000000</v>
      </c>
      <c r="G10" s="7">
        <f t="shared" si="1"/>
        <v>393269000000</v>
      </c>
      <c r="H10" s="1">
        <f t="shared" si="2"/>
        <v>283842900000000</v>
      </c>
      <c r="I10" s="10">
        <v>2031200950349.5825</v>
      </c>
      <c r="J10" s="11">
        <v>124686724458.19107</v>
      </c>
      <c r="K10" s="13">
        <v>3.2307840743312268</v>
      </c>
      <c r="L10" s="13">
        <v>1.2100528820915093</v>
      </c>
      <c r="M10" s="13">
        <v>21.717626522120305</v>
      </c>
      <c r="N10" s="13">
        <v>5.9282432253455708</v>
      </c>
      <c r="O10" s="13">
        <v>17.54608895572175</v>
      </c>
      <c r="P10" s="13">
        <v>1.8819990627610794</v>
      </c>
      <c r="Q10" s="13">
        <v>6.8242981991309435</v>
      </c>
      <c r="R10" s="13">
        <v>3.4015882119160041</v>
      </c>
      <c r="S10" s="11">
        <f t="shared" si="3"/>
        <v>65623716821.558838</v>
      </c>
      <c r="T10" s="11">
        <f t="shared" si="4"/>
        <v>24578605640.775249</v>
      </c>
      <c r="U10" s="11">
        <f t="shared" si="5"/>
        <v>441128636310.6806</v>
      </c>
      <c r="V10" s="11">
        <f t="shared" si="6"/>
        <v>120414532732.25398</v>
      </c>
      <c r="W10" s="11">
        <f t="shared" si="7"/>
        <v>356396325617.80334</v>
      </c>
      <c r="X10" s="11">
        <f t="shared" si="8"/>
        <v>38227182848.373283</v>
      </c>
      <c r="Y10" s="11">
        <f t="shared" si="9"/>
        <v>138615209875.43716</v>
      </c>
      <c r="Z10" s="11">
        <f t="shared" si="10"/>
        <v>69093092087.417252</v>
      </c>
    </row>
    <row r="11" spans="1:26" x14ac:dyDescent="0.3">
      <c r="A11">
        <v>2003</v>
      </c>
      <c r="B11" s="6">
        <v>54132000000000</v>
      </c>
      <c r="C11" s="6">
        <v>195200000000000</v>
      </c>
      <c r="D11" s="6">
        <v>78000000</v>
      </c>
      <c r="E11" s="6">
        <v>399000000000</v>
      </c>
      <c r="F11" s="7">
        <f t="shared" si="0"/>
        <v>249332000000000</v>
      </c>
      <c r="G11" s="7">
        <f t="shared" si="1"/>
        <v>399078000000</v>
      </c>
      <c r="H11" s="1">
        <f t="shared" si="2"/>
        <v>289239800000000</v>
      </c>
      <c r="I11" s="10">
        <v>2055281748842.0239</v>
      </c>
      <c r="J11" s="11">
        <v>124509167485.88953</v>
      </c>
      <c r="K11" s="13">
        <v>3.3116605472657392</v>
      </c>
      <c r="L11" s="13">
        <v>1.1844695033241028</v>
      </c>
      <c r="M11" s="13">
        <v>21.416784183234345</v>
      </c>
      <c r="N11" s="13">
        <v>6.0110616837886823</v>
      </c>
      <c r="O11" s="13">
        <v>17.392992675326319</v>
      </c>
      <c r="P11" s="13">
        <v>1.8959674704579315</v>
      </c>
      <c r="Q11" s="13">
        <v>6.7205243197570095</v>
      </c>
      <c r="R11" s="13">
        <v>3.2961205120813242</v>
      </c>
      <c r="S11" s="11">
        <f t="shared" si="3"/>
        <v>68063954811.554626</v>
      </c>
      <c r="T11" s="11">
        <f t="shared" si="4"/>
        <v>24344185522.420055</v>
      </c>
      <c r="U11" s="11">
        <f t="shared" si="5"/>
        <v>440175256506.90076</v>
      </c>
      <c r="V11" s="11">
        <f t="shared" si="6"/>
        <v>123544253698.54485</v>
      </c>
      <c r="W11" s="11">
        <f t="shared" si="7"/>
        <v>357475004033.41187</v>
      </c>
      <c r="X11" s="11">
        <f t="shared" si="8"/>
        <v>38967473384.303658</v>
      </c>
      <c r="Y11" s="11">
        <f t="shared" si="9"/>
        <v>138125709770.45538</v>
      </c>
      <c r="Z11" s="11">
        <f t="shared" si="10"/>
        <v>67744563304.645714</v>
      </c>
    </row>
    <row r="12" spans="1:26" x14ac:dyDescent="0.3">
      <c r="A12">
        <v>2004</v>
      </c>
      <c r="B12" s="6">
        <v>54387000000000</v>
      </c>
      <c r="C12" s="6">
        <v>199800000000000</v>
      </c>
      <c r="D12" s="6">
        <v>74000000</v>
      </c>
      <c r="E12" s="6">
        <v>410000000000</v>
      </c>
      <c r="F12" s="7">
        <f t="shared" si="0"/>
        <v>254187000000000</v>
      </c>
      <c r="G12" s="7">
        <f t="shared" si="1"/>
        <v>410074000000</v>
      </c>
      <c r="H12" s="1">
        <f t="shared" si="2"/>
        <v>295194400000000</v>
      </c>
      <c r="I12" s="10">
        <v>2128561607638.7502</v>
      </c>
      <c r="J12" s="11">
        <v>129641478616.93097</v>
      </c>
      <c r="K12" s="13">
        <v>3.2779812655089815</v>
      </c>
      <c r="L12" s="13">
        <v>1.1994274231723141</v>
      </c>
      <c r="M12" s="13">
        <v>21.176437475623818</v>
      </c>
      <c r="N12" s="13">
        <v>6.2258473297618009</v>
      </c>
      <c r="O12" s="13">
        <v>17.367991398483415</v>
      </c>
      <c r="P12" s="13">
        <v>1.9033166349684272</v>
      </c>
      <c r="Q12" s="13">
        <v>6.5829386830589698</v>
      </c>
      <c r="R12" s="13">
        <v>3.2886654867847858</v>
      </c>
      <c r="S12" s="11">
        <f t="shared" si="3"/>
        <v>69773850723.215027</v>
      </c>
      <c r="T12" s="11">
        <f t="shared" si="4"/>
        <v>25530551641.136646</v>
      </c>
      <c r="U12" s="11">
        <f t="shared" si="5"/>
        <v>450753517971.75311</v>
      </c>
      <c r="V12" s="11">
        <f t="shared" si="6"/>
        <v>132520996011.51199</v>
      </c>
      <c r="W12" s="11">
        <f t="shared" si="7"/>
        <v>369688396926.11841</v>
      </c>
      <c r="X12" s="11">
        <f t="shared" si="8"/>
        <v>40513267163.739716</v>
      </c>
      <c r="Y12" s="11">
        <f t="shared" si="9"/>
        <v>140121905461.99319</v>
      </c>
      <c r="Z12" s="11">
        <f t="shared" si="10"/>
        <v>70001270955.366959</v>
      </c>
    </row>
    <row r="13" spans="1:26" x14ac:dyDescent="0.3">
      <c r="A13">
        <v>2005</v>
      </c>
      <c r="B13" s="6">
        <v>54054000000000</v>
      </c>
      <c r="C13" s="6">
        <v>204217000000000</v>
      </c>
      <c r="D13" s="6">
        <v>73000000</v>
      </c>
      <c r="E13" s="6">
        <v>422915000000</v>
      </c>
      <c r="F13" s="7">
        <f t="shared" si="0"/>
        <v>258271000000000</v>
      </c>
      <c r="G13" s="7">
        <f t="shared" si="1"/>
        <v>422988000000</v>
      </c>
      <c r="H13" s="1">
        <f t="shared" si="2"/>
        <v>300569800000000</v>
      </c>
      <c r="I13" s="10">
        <v>2173543374397.4902</v>
      </c>
      <c r="J13" s="11">
        <v>133134659584.17427</v>
      </c>
      <c r="K13" s="13">
        <v>3.1106186927165336</v>
      </c>
      <c r="L13" s="13">
        <v>1.2529043751852962</v>
      </c>
      <c r="M13" s="13">
        <v>21.230525173047759</v>
      </c>
      <c r="N13" s="13">
        <v>6.2818470759491349</v>
      </c>
      <c r="O13" s="13">
        <v>17.574526839428884</v>
      </c>
      <c r="P13" s="13">
        <v>1.9222163505916747</v>
      </c>
      <c r="Q13" s="13">
        <v>6.5443378024681342</v>
      </c>
      <c r="R13" s="13">
        <v>3.2466909082455491</v>
      </c>
      <c r="S13" s="11">
        <f t="shared" si="3"/>
        <v>67610646498.310036</v>
      </c>
      <c r="T13" s="11">
        <f t="shared" si="4"/>
        <v>27232420034.376278</v>
      </c>
      <c r="U13" s="11">
        <f t="shared" si="5"/>
        <v>461454673248.57086</v>
      </c>
      <c r="V13" s="11">
        <f t="shared" si="6"/>
        <v>136538670909.07491</v>
      </c>
      <c r="W13" s="11">
        <f t="shared" si="7"/>
        <v>381989963700.11517</v>
      </c>
      <c r="X13" s="11">
        <f t="shared" si="8"/>
        <v>41780206129.870575</v>
      </c>
      <c r="Y13" s="11">
        <f t="shared" si="9"/>
        <v>142244020703.73645</v>
      </c>
      <c r="Z13" s="11">
        <f t="shared" si="10"/>
        <v>70568235123.336823</v>
      </c>
    </row>
    <row r="14" spans="1:26" x14ac:dyDescent="0.3">
      <c r="A14">
        <v>2006</v>
      </c>
      <c r="B14" s="6">
        <v>66163000000000</v>
      </c>
      <c r="C14" s="6">
        <v>209392000000000</v>
      </c>
      <c r="D14" s="6">
        <v>76000000</v>
      </c>
      <c r="E14" s="6">
        <v>436999000000</v>
      </c>
      <c r="F14" s="7">
        <f t="shared" si="0"/>
        <v>275555000000000</v>
      </c>
      <c r="G14" s="7">
        <f t="shared" si="1"/>
        <v>437075000000</v>
      </c>
      <c r="H14" s="1">
        <f t="shared" si="2"/>
        <v>319262500000000</v>
      </c>
      <c r="I14" s="10">
        <v>2277982427442.3428</v>
      </c>
      <c r="J14" s="11">
        <v>138623568217.85712</v>
      </c>
      <c r="K14" s="13">
        <v>3.1353181268915002</v>
      </c>
      <c r="L14" s="13">
        <v>1.1895143845164395</v>
      </c>
      <c r="M14" s="13">
        <v>21.292821465250682</v>
      </c>
      <c r="N14" s="13">
        <v>6.5211451972492398</v>
      </c>
      <c r="O14" s="13">
        <v>17.749812017980211</v>
      </c>
      <c r="P14" s="13">
        <v>1.8861264916583063</v>
      </c>
      <c r="Q14" s="13">
        <v>6.4040945946042127</v>
      </c>
      <c r="R14" s="13">
        <v>3.1490112446151342</v>
      </c>
      <c r="S14" s="11">
        <f t="shared" si="3"/>
        <v>71421995975.002792</v>
      </c>
      <c r="T14" s="11">
        <f t="shared" si="4"/>
        <v>27096928651.183434</v>
      </c>
      <c r="U14" s="11">
        <f t="shared" si="5"/>
        <v>485046731285.08173</v>
      </c>
      <c r="V14" s="11">
        <f t="shared" si="6"/>
        <v>148550541661.33798</v>
      </c>
      <c r="W14" s="11">
        <f t="shared" si="7"/>
        <v>404337598673.63831</v>
      </c>
      <c r="X14" s="11">
        <f t="shared" si="8"/>
        <v>42965630039.310982</v>
      </c>
      <c r="Y14" s="11">
        <f t="shared" si="9"/>
        <v>145884149501.8689</v>
      </c>
      <c r="Z14" s="11">
        <f t="shared" si="10"/>
        <v>71733922790.516159</v>
      </c>
    </row>
    <row r="15" spans="1:26" x14ac:dyDescent="0.3">
      <c r="A15">
        <v>2007</v>
      </c>
      <c r="B15" s="6">
        <v>77169000000000</v>
      </c>
      <c r="C15" s="6">
        <v>222391000000000</v>
      </c>
      <c r="D15" s="6">
        <v>84000000</v>
      </c>
      <c r="E15" s="6">
        <v>449917000000</v>
      </c>
      <c r="F15" s="7">
        <f t="shared" si="0"/>
        <v>299560000000000</v>
      </c>
      <c r="G15" s="7">
        <f t="shared" si="1"/>
        <v>450001000000</v>
      </c>
      <c r="H15" s="1">
        <f t="shared" si="2"/>
        <v>344560100000000</v>
      </c>
      <c r="I15" s="10">
        <v>2325315802848.6777</v>
      </c>
      <c r="J15" s="11">
        <v>143356957390.62692</v>
      </c>
      <c r="K15" s="13">
        <v>3.2100850646611256</v>
      </c>
      <c r="L15" s="13">
        <v>1.2865563938537414</v>
      </c>
      <c r="M15" s="13">
        <v>20.930262360768747</v>
      </c>
      <c r="N15" s="13">
        <v>6.6833217712452893</v>
      </c>
      <c r="O15" s="13">
        <v>17.737350886549386</v>
      </c>
      <c r="P15" s="13">
        <v>1.9059571043790853</v>
      </c>
      <c r="Q15" s="13">
        <v>6.377734679650132</v>
      </c>
      <c r="R15" s="13">
        <v>3.1437256232621014</v>
      </c>
      <c r="S15" s="11">
        <f t="shared" si="3"/>
        <v>74644615293.450348</v>
      </c>
      <c r="T15" s="11">
        <f t="shared" si="4"/>
        <v>29916499138.841122</v>
      </c>
      <c r="U15" s="11">
        <f t="shared" si="5"/>
        <v>486694698252.64435</v>
      </c>
      <c r="V15" s="11">
        <f t="shared" si="6"/>
        <v>155408337301.99286</v>
      </c>
      <c r="W15" s="11">
        <f t="shared" si="7"/>
        <v>412449423171.65289</v>
      </c>
      <c r="X15" s="11">
        <f t="shared" si="8"/>
        <v>44319521743.643936</v>
      </c>
      <c r="Y15" s="11">
        <f t="shared" si="9"/>
        <v>148302472369.66501</v>
      </c>
      <c r="Z15" s="11">
        <f t="shared" si="10"/>
        <v>73101548715.916733</v>
      </c>
    </row>
    <row r="16" spans="1:26" x14ac:dyDescent="0.3">
      <c r="A16">
        <v>2008</v>
      </c>
      <c r="B16" s="6">
        <v>74582000000000</v>
      </c>
      <c r="C16" s="6">
        <v>227290000000000</v>
      </c>
      <c r="D16" s="6">
        <v>178000000</v>
      </c>
      <c r="E16" s="6">
        <v>463865000000</v>
      </c>
      <c r="F16" s="7">
        <f t="shared" si="0"/>
        <v>301872000000000</v>
      </c>
      <c r="G16" s="7">
        <f t="shared" si="1"/>
        <v>464043000000</v>
      </c>
      <c r="H16" s="1">
        <f t="shared" si="2"/>
        <v>348276300000000</v>
      </c>
      <c r="I16" s="10">
        <v>2347251247617.2739</v>
      </c>
      <c r="J16" s="11">
        <v>143016888241.26614</v>
      </c>
      <c r="K16" s="13">
        <v>3.2092224352157457</v>
      </c>
      <c r="L16" s="13">
        <v>1.3156471092245883</v>
      </c>
      <c r="M16" s="13">
        <v>20.377314827933553</v>
      </c>
      <c r="N16" s="13">
        <v>6.9116540940197204</v>
      </c>
      <c r="O16" s="13">
        <v>17.600638378631807</v>
      </c>
      <c r="P16" s="13">
        <v>1.9553147726611628</v>
      </c>
      <c r="Q16" s="13">
        <v>6.3986127163534272</v>
      </c>
      <c r="R16" s="13">
        <v>3.0947696669840976</v>
      </c>
      <c r="S16" s="11">
        <f t="shared" si="3"/>
        <v>75328513649.415054</v>
      </c>
      <c r="T16" s="11">
        <f t="shared" si="4"/>
        <v>30881543185.514748</v>
      </c>
      <c r="U16" s="11">
        <f t="shared" si="5"/>
        <v>478306776529.57007</v>
      </c>
      <c r="V16" s="11">
        <f t="shared" si="6"/>
        <v>162233886952.86829</v>
      </c>
      <c r="W16" s="11">
        <f t="shared" si="7"/>
        <v>413131203931.03986</v>
      </c>
      <c r="X16" s="11">
        <f t="shared" si="8"/>
        <v>45896150396.134003</v>
      </c>
      <c r="Y16" s="11">
        <f t="shared" si="9"/>
        <v>150191516814.80334</v>
      </c>
      <c r="Z16" s="11">
        <f t="shared" si="10"/>
        <v>72642019619.165192</v>
      </c>
    </row>
    <row r="17" spans="1:26" x14ac:dyDescent="0.3">
      <c r="A17">
        <v>2009</v>
      </c>
      <c r="B17" s="6">
        <v>69185000000000</v>
      </c>
      <c r="C17" s="6">
        <v>211600000000000</v>
      </c>
      <c r="D17" s="6">
        <v>449000000</v>
      </c>
      <c r="E17" s="6">
        <v>436900000000</v>
      </c>
      <c r="F17" s="7">
        <f t="shared" si="0"/>
        <v>280785000000000</v>
      </c>
      <c r="G17" s="7">
        <f t="shared" si="1"/>
        <v>437349000000</v>
      </c>
      <c r="H17" s="1">
        <f t="shared" si="2"/>
        <v>324519900000000</v>
      </c>
      <c r="I17" s="10">
        <v>2199485900473.3862</v>
      </c>
      <c r="J17" s="11">
        <v>131777599578.85951</v>
      </c>
      <c r="K17" s="13">
        <v>3.3284427587596581</v>
      </c>
      <c r="L17" s="13">
        <v>1.4054457224929315</v>
      </c>
      <c r="M17" s="13">
        <v>19.514824599914814</v>
      </c>
      <c r="N17" s="13">
        <v>6.8480853317407444</v>
      </c>
      <c r="O17" s="13">
        <v>16.766870929684835</v>
      </c>
      <c r="P17" s="13">
        <v>2.0002922490521895</v>
      </c>
      <c r="Q17" s="13">
        <v>6.8756712124566111</v>
      </c>
      <c r="R17" s="13">
        <v>2.9972043720158665</v>
      </c>
      <c r="S17" s="11">
        <f t="shared" si="3"/>
        <v>73208629184.246078</v>
      </c>
      <c r="T17" s="11">
        <f t="shared" si="4"/>
        <v>30912580505.038345</v>
      </c>
      <c r="U17" s="11">
        <f t="shared" si="5"/>
        <v>429225815577.23822</v>
      </c>
      <c r="V17" s="11">
        <f t="shared" si="6"/>
        <v>150622671324.0238</v>
      </c>
      <c r="W17" s="11">
        <f t="shared" si="7"/>
        <v>368784962048.98889</v>
      </c>
      <c r="X17" s="11">
        <f t="shared" si="8"/>
        <v>43996145986.164902</v>
      </c>
      <c r="Y17" s="11">
        <f t="shared" si="9"/>
        <v>151229418880.89069</v>
      </c>
      <c r="Z17" s="11">
        <f t="shared" si="10"/>
        <v>65923087570.860878</v>
      </c>
    </row>
    <row r="18" spans="1:26" x14ac:dyDescent="0.3">
      <c r="A18">
        <v>2010</v>
      </c>
      <c r="B18" s="6">
        <v>78770000000000</v>
      </c>
      <c r="C18" s="6">
        <v>220285000000000</v>
      </c>
      <c r="D18" s="6">
        <v>843000000</v>
      </c>
      <c r="E18" s="6">
        <v>452033000000</v>
      </c>
      <c r="F18" s="7">
        <f t="shared" si="0"/>
        <v>299055000000000</v>
      </c>
      <c r="G18" s="7">
        <f t="shared" si="1"/>
        <v>452876000000</v>
      </c>
      <c r="H18" s="1">
        <f t="shared" si="2"/>
        <v>344342600000000</v>
      </c>
      <c r="I18" s="10">
        <v>2308829703231.6504</v>
      </c>
      <c r="J18" s="11">
        <v>143180677493.30298</v>
      </c>
      <c r="K18" s="13">
        <v>3.249525927791471</v>
      </c>
      <c r="L18" s="13">
        <v>1.4596185083138846</v>
      </c>
      <c r="M18" s="13">
        <v>19.9720724773752</v>
      </c>
      <c r="N18" s="13">
        <v>6.5141688649576546</v>
      </c>
      <c r="O18" s="13">
        <v>17.689505653609455</v>
      </c>
      <c r="P18" s="13">
        <v>1.8928486742725878</v>
      </c>
      <c r="Q18" s="13">
        <v>6.5678180998266384</v>
      </c>
      <c r="R18" s="13">
        <v>2.8874065549797816</v>
      </c>
      <c r="S18" s="11">
        <f t="shared" si="3"/>
        <v>75026019835.063354</v>
      </c>
      <c r="T18" s="11">
        <f t="shared" si="4"/>
        <v>33700105673.817703</v>
      </c>
      <c r="U18" s="11">
        <f t="shared" si="5"/>
        <v>461121141708.59198</v>
      </c>
      <c r="V18" s="11">
        <f t="shared" si="6"/>
        <v>150401065672.81039</v>
      </c>
      <c r="W18" s="11">
        <f t="shared" si="7"/>
        <v>408420560885.3772</v>
      </c>
      <c r="X18" s="11">
        <f t="shared" si="8"/>
        <v>43702652428.832016</v>
      </c>
      <c r="Y18" s="11">
        <f t="shared" si="9"/>
        <v>151639735143.022</v>
      </c>
      <c r="Z18" s="11">
        <f t="shared" si="10"/>
        <v>66665300194.430908</v>
      </c>
    </row>
    <row r="19" spans="1:26" x14ac:dyDescent="0.3">
      <c r="A19">
        <v>2011</v>
      </c>
      <c r="B19" s="6">
        <v>79728000000000</v>
      </c>
      <c r="C19" s="6">
        <v>226900000000000</v>
      </c>
      <c r="D19" s="6">
        <v>891000000</v>
      </c>
      <c r="E19" s="6">
        <v>465600000000</v>
      </c>
      <c r="F19" s="7">
        <f t="shared" si="0"/>
        <v>306628000000000</v>
      </c>
      <c r="G19" s="7">
        <f t="shared" si="1"/>
        <v>466491000000</v>
      </c>
      <c r="H19" s="1">
        <f t="shared" si="2"/>
        <v>353277100000000</v>
      </c>
      <c r="I19" s="10">
        <v>2388346838993.3091</v>
      </c>
      <c r="J19" s="11">
        <v>149198805360.39142</v>
      </c>
      <c r="K19" s="13">
        <v>3.0721995900643879</v>
      </c>
      <c r="L19" s="13">
        <v>1.4908950595886366</v>
      </c>
      <c r="M19" s="13">
        <v>19.949110050198364</v>
      </c>
      <c r="N19" s="13">
        <v>6.5417866511360296</v>
      </c>
      <c r="O19" s="13">
        <v>18.313885146393837</v>
      </c>
      <c r="P19" s="13">
        <v>1.9156083208045653</v>
      </c>
      <c r="Q19" s="13">
        <v>6.4568173072263004</v>
      </c>
      <c r="R19" s="13">
        <v>2.8302930419037358</v>
      </c>
      <c r="S19" s="11">
        <f t="shared" si="3"/>
        <v>73374781796.86821</v>
      </c>
      <c r="T19" s="11">
        <f t="shared" si="4"/>
        <v>35607745028.392609</v>
      </c>
      <c r="U19" s="11">
        <f t="shared" si="5"/>
        <v>476453939291.20917</v>
      </c>
      <c r="V19" s="11">
        <f t="shared" si="6"/>
        <v>156240554696.09363</v>
      </c>
      <c r="W19" s="11">
        <f t="shared" si="7"/>
        <v>437399096990.76233</v>
      </c>
      <c r="X19" s="11">
        <f t="shared" si="8"/>
        <v>45751370777.428642</v>
      </c>
      <c r="Y19" s="11">
        <f t="shared" si="9"/>
        <v>154211192056.71225</v>
      </c>
      <c r="Z19" s="11">
        <f t="shared" si="10"/>
        <v>67597214400.55545</v>
      </c>
    </row>
    <row r="20" spans="1:26" x14ac:dyDescent="0.3">
      <c r="A20">
        <v>2012</v>
      </c>
      <c r="B20" s="6">
        <v>79353000000000</v>
      </c>
      <c r="C20" s="6">
        <v>233464000000000</v>
      </c>
      <c r="D20" s="6">
        <v>970000000</v>
      </c>
      <c r="E20" s="6">
        <v>480690000000</v>
      </c>
      <c r="F20" s="7">
        <f t="shared" si="0"/>
        <v>312817000000000</v>
      </c>
      <c r="G20" s="7">
        <f t="shared" si="1"/>
        <v>481660000000</v>
      </c>
      <c r="H20" s="1">
        <f t="shared" si="2"/>
        <v>360983000000000</v>
      </c>
      <c r="I20" s="10">
        <v>2473209835627.2637</v>
      </c>
      <c r="J20" s="11">
        <v>155179121223.99545</v>
      </c>
      <c r="K20" s="13">
        <v>3.1419157224655372</v>
      </c>
      <c r="L20" s="13">
        <v>1.555926321394077</v>
      </c>
      <c r="M20" s="13">
        <v>20.162272681061069</v>
      </c>
      <c r="N20" s="13">
        <v>6.4628046172798967</v>
      </c>
      <c r="O20" s="13">
        <v>18.333731617796737</v>
      </c>
      <c r="P20" s="13">
        <v>1.8877505282399853</v>
      </c>
      <c r="Q20" s="13">
        <v>6.3557116539046667</v>
      </c>
      <c r="R20" s="13">
        <v>2.8687862264347057</v>
      </c>
      <c r="S20" s="11">
        <f t="shared" si="3"/>
        <v>77706168675.13707</v>
      </c>
      <c r="T20" s="11">
        <f t="shared" si="4"/>
        <v>38481322815.831779</v>
      </c>
      <c r="U20" s="11">
        <f t="shared" si="5"/>
        <v>498655311033.99115</v>
      </c>
      <c r="V20" s="11">
        <f t="shared" si="6"/>
        <v>159838719451.93933</v>
      </c>
      <c r="W20" s="11">
        <f t="shared" si="7"/>
        <v>453431653608.85437</v>
      </c>
      <c r="X20" s="11">
        <f t="shared" si="8"/>
        <v>46688031736.536942</v>
      </c>
      <c r="Y20" s="11">
        <f t="shared" si="9"/>
        <v>157190085748.47845</v>
      </c>
      <c r="Z20" s="11">
        <f t="shared" si="10"/>
        <v>70951103115.303375</v>
      </c>
    </row>
    <row r="21" spans="1:26" x14ac:dyDescent="0.3">
      <c r="A21">
        <v>2013</v>
      </c>
      <c r="B21" s="6">
        <v>77717000000000</v>
      </c>
      <c r="C21" s="6">
        <v>235427000000000</v>
      </c>
      <c r="D21" s="6">
        <v>1036000000</v>
      </c>
      <c r="E21" s="6">
        <v>484776000000</v>
      </c>
      <c r="F21" s="7">
        <f t="shared" si="0"/>
        <v>313144000000000</v>
      </c>
      <c r="G21" s="7">
        <f t="shared" si="1"/>
        <v>485812000000</v>
      </c>
      <c r="H21" s="1">
        <f t="shared" si="2"/>
        <v>361725200000000</v>
      </c>
      <c r="I21" s="10">
        <v>2494284095319.9438</v>
      </c>
      <c r="J21" s="11">
        <v>158894680350.40668</v>
      </c>
      <c r="K21" s="13">
        <v>3.2002979268351202</v>
      </c>
      <c r="L21" s="13">
        <v>1.592828727560484</v>
      </c>
      <c r="M21" s="13">
        <v>19.925762427678521</v>
      </c>
      <c r="N21" s="13">
        <v>6.2800756756197353</v>
      </c>
      <c r="O21" s="13">
        <v>18.276395210008687</v>
      </c>
      <c r="P21" s="13">
        <v>1.8757764737729876</v>
      </c>
      <c r="Q21" s="13">
        <v>6.3320502021558509</v>
      </c>
      <c r="R21" s="13">
        <v>2.8639320262695533</v>
      </c>
      <c r="S21" s="11">
        <f t="shared" si="3"/>
        <v>79824522191.902298</v>
      </c>
      <c r="T21" s="11">
        <f t="shared" si="4"/>
        <v>39729673617.228195</v>
      </c>
      <c r="U21" s="11">
        <f t="shared" si="5"/>
        <v>497005123104.82251</v>
      </c>
      <c r="V21" s="11">
        <f t="shared" si="6"/>
        <v>156642928751.03958</v>
      </c>
      <c r="W21" s="11">
        <f t="shared" si="7"/>
        <v>455865218921.06274</v>
      </c>
      <c r="X21" s="11">
        <f t="shared" si="8"/>
        <v>46787194249.072906</v>
      </c>
      <c r="Y21" s="11">
        <f t="shared" si="9"/>
        <v>157939321100.04773</v>
      </c>
      <c r="Z21" s="11">
        <f t="shared" si="10"/>
        <v>71434601032.015671</v>
      </c>
    </row>
    <row r="22" spans="1:26" x14ac:dyDescent="0.3">
      <c r="A22">
        <v>2014</v>
      </c>
      <c r="B22" s="6">
        <v>79855000000000</v>
      </c>
      <c r="C22" s="6">
        <v>239710000000000</v>
      </c>
      <c r="D22" s="6">
        <v>1150000000</v>
      </c>
      <c r="E22" s="6">
        <v>494128000000</v>
      </c>
      <c r="F22" s="7">
        <f t="shared" si="0"/>
        <v>319565000000000</v>
      </c>
      <c r="G22" s="7">
        <f t="shared" si="1"/>
        <v>495278000000</v>
      </c>
      <c r="H22" s="1">
        <f t="shared" si="2"/>
        <v>369092800000000</v>
      </c>
      <c r="I22" s="10">
        <v>2556735070156.8701</v>
      </c>
      <c r="J22" s="11">
        <v>165197971201.17365</v>
      </c>
      <c r="K22" s="13">
        <v>3.2266424791233419</v>
      </c>
      <c r="L22" s="13">
        <v>1.5620738867616051</v>
      </c>
      <c r="M22" s="13">
        <v>20.214084276753578</v>
      </c>
      <c r="N22" s="13">
        <v>6.289257172577531</v>
      </c>
      <c r="O22" s="13">
        <v>18.373017707117949</v>
      </c>
      <c r="P22" s="13">
        <v>1.8391626528297824</v>
      </c>
      <c r="Q22" s="13">
        <v>6.1913562744754866</v>
      </c>
      <c r="R22" s="13">
        <v>2.8100186123189661</v>
      </c>
      <c r="S22" s="11">
        <f t="shared" si="3"/>
        <v>82496699852.325546</v>
      </c>
      <c r="T22" s="11">
        <f t="shared" si="4"/>
        <v>39938090884.596466</v>
      </c>
      <c r="U22" s="11">
        <f t="shared" si="5"/>
        <v>516820581814.82446</v>
      </c>
      <c r="V22" s="11">
        <f t="shared" si="6"/>
        <v>160799643783.64612</v>
      </c>
      <c r="W22" s="11">
        <f t="shared" si="7"/>
        <v>469749387164.01624</v>
      </c>
      <c r="X22" s="11">
        <f t="shared" si="8"/>
        <v>47022516542.126495</v>
      </c>
      <c r="Y22" s="11">
        <f t="shared" si="9"/>
        <v>158296577187.87262</v>
      </c>
      <c r="Z22" s="11">
        <f t="shared" si="10"/>
        <v>71844731339.094421</v>
      </c>
    </row>
    <row r="23" spans="1:26" x14ac:dyDescent="0.3">
      <c r="A23">
        <v>2015</v>
      </c>
      <c r="B23" s="6">
        <v>82712000000000</v>
      </c>
      <c r="C23" s="6">
        <v>245136000000000</v>
      </c>
      <c r="D23" s="6">
        <v>1411000000</v>
      </c>
      <c r="E23" s="6">
        <v>508498000000</v>
      </c>
      <c r="F23" s="7">
        <f t="shared" si="0"/>
        <v>327848000000000</v>
      </c>
      <c r="G23" s="7">
        <f t="shared" si="1"/>
        <v>509909000000</v>
      </c>
      <c r="H23" s="1">
        <f t="shared" si="2"/>
        <v>378838900000000</v>
      </c>
      <c r="I23" s="10">
        <v>2625826320885.8584</v>
      </c>
      <c r="J23" s="11">
        <v>172100839273.66165</v>
      </c>
      <c r="K23" s="13">
        <v>3.1973952073956973</v>
      </c>
      <c r="L23" s="13">
        <v>1.4982072555236983</v>
      </c>
      <c r="M23" s="13">
        <v>20.35728493999753</v>
      </c>
      <c r="N23" s="13">
        <v>6.2726597810707272</v>
      </c>
      <c r="O23" s="13">
        <v>18.305471436897538</v>
      </c>
      <c r="P23" s="13">
        <v>1.8588784130712848</v>
      </c>
      <c r="Q23" s="13">
        <v>5.9838027792210351</v>
      </c>
      <c r="R23" s="13">
        <v>2.8985778337217893</v>
      </c>
      <c r="S23" s="11">
        <f t="shared" si="3"/>
        <v>83958044938.5392</v>
      </c>
      <c r="T23" s="11">
        <f t="shared" si="4"/>
        <v>39340320456.962921</v>
      </c>
      <c r="U23" s="11">
        <f t="shared" si="5"/>
        <v>534546946172.18805</v>
      </c>
      <c r="V23" s="11">
        <f t="shared" si="6"/>
        <v>164709151550.97641</v>
      </c>
      <c r="W23" s="11">
        <f t="shared" si="7"/>
        <v>480669887152.29828</v>
      </c>
      <c r="X23" s="11">
        <f t="shared" si="8"/>
        <v>48810918643.691139</v>
      </c>
      <c r="Y23" s="11">
        <f t="shared" si="9"/>
        <v>157124268366.68546</v>
      </c>
      <c r="Z23" s="11">
        <f t="shared" si="10"/>
        <v>76111619689.229874</v>
      </c>
    </row>
    <row r="24" spans="1:26" x14ac:dyDescent="0.3">
      <c r="A24">
        <v>2016</v>
      </c>
      <c r="B24" s="6">
        <v>84683000000000</v>
      </c>
      <c r="C24" s="6">
        <v>251122000000000</v>
      </c>
      <c r="D24" s="6">
        <v>1481000000</v>
      </c>
      <c r="E24" s="6">
        <v>518368000000</v>
      </c>
      <c r="F24" s="7">
        <f t="shared" si="0"/>
        <v>335805000000000</v>
      </c>
      <c r="G24" s="7">
        <f t="shared" si="1"/>
        <v>519849000000</v>
      </c>
      <c r="H24" s="1">
        <f t="shared" si="2"/>
        <v>387789900000000</v>
      </c>
      <c r="I24" s="10">
        <v>2672368914762.2808</v>
      </c>
      <c r="J24" s="11">
        <v>177508126744.29218</v>
      </c>
      <c r="K24" s="13">
        <v>3.2424742251016632</v>
      </c>
      <c r="L24" s="13">
        <v>1.47729944618835</v>
      </c>
      <c r="M24" s="13">
        <v>20.158727907620843</v>
      </c>
      <c r="N24" s="13">
        <v>6.2890087827610364</v>
      </c>
      <c r="O24" s="13">
        <v>18.220800893888487</v>
      </c>
      <c r="P24" s="13">
        <v>1.8759893373691716</v>
      </c>
      <c r="Q24" s="13">
        <v>5.9882456594283306</v>
      </c>
      <c r="R24" s="13">
        <v>2.9129881436762628</v>
      </c>
      <c r="S24" s="11">
        <f t="shared" si="3"/>
        <v>86650873260.79599</v>
      </c>
      <c r="T24" s="11">
        <f t="shared" si="4"/>
        <v>39478891177.892792</v>
      </c>
      <c r="U24" s="11">
        <f t="shared" si="5"/>
        <v>538715578214.76813</v>
      </c>
      <c r="V24" s="11">
        <f t="shared" si="6"/>
        <v>168065515757.17563</v>
      </c>
      <c r="W24" s="11">
        <f t="shared" si="7"/>
        <v>486927019109.00372</v>
      </c>
      <c r="X24" s="11">
        <f t="shared" si="8"/>
        <v>50133355896.108635</v>
      </c>
      <c r="Y24" s="11">
        <f t="shared" si="9"/>
        <v>160028015542.16425</v>
      </c>
      <c r="Z24" s="11">
        <f t="shared" si="10"/>
        <v>77845789642.315247</v>
      </c>
    </row>
    <row r="25" spans="1:26" x14ac:dyDescent="0.3">
      <c r="A25">
        <v>2017</v>
      </c>
      <c r="B25" s="6">
        <v>86316000000000</v>
      </c>
      <c r="C25" s="6">
        <v>256136000000000</v>
      </c>
      <c r="D25" s="6">
        <v>1550000000</v>
      </c>
      <c r="E25" s="6">
        <v>528694000000</v>
      </c>
      <c r="F25" s="7">
        <f t="shared" si="0"/>
        <v>342452000000000</v>
      </c>
      <c r="G25" s="7">
        <f t="shared" si="1"/>
        <v>530244000000</v>
      </c>
      <c r="H25" s="1">
        <f t="shared" si="2"/>
        <v>395476400000000</v>
      </c>
      <c r="I25" s="10">
        <v>2722388406026.6758</v>
      </c>
      <c r="J25" s="11">
        <v>184396496489.20282</v>
      </c>
      <c r="K25" s="13">
        <v>3.277362979640964</v>
      </c>
      <c r="L25" s="13">
        <v>1.4264320194288886</v>
      </c>
      <c r="M25" s="13">
        <v>20.321709070532389</v>
      </c>
      <c r="N25" s="13">
        <v>6.1452365651414258</v>
      </c>
      <c r="O25" s="13">
        <v>18.291442036495766</v>
      </c>
      <c r="P25" s="13">
        <v>1.8276410429855232</v>
      </c>
      <c r="Q25" s="13">
        <v>5.9405940363068162</v>
      </c>
      <c r="R25" s="13">
        <v>2.8982818752493049</v>
      </c>
      <c r="S25" s="11">
        <f t="shared" si="3"/>
        <v>89222549781.156021</v>
      </c>
      <c r="T25" s="11">
        <f t="shared" si="4"/>
        <v>38833019916.784241</v>
      </c>
      <c r="U25" s="11">
        <f t="shared" si="5"/>
        <v>553235851642.64502</v>
      </c>
      <c r="V25" s="11">
        <f t="shared" si="6"/>
        <v>167297207772.32211</v>
      </c>
      <c r="W25" s="11">
        <f t="shared" si="7"/>
        <v>497964097296.65039</v>
      </c>
      <c r="X25" s="11">
        <f t="shared" si="8"/>
        <v>49755487858.022903</v>
      </c>
      <c r="Y25" s="11">
        <f t="shared" si="9"/>
        <v>161726043293.5289</v>
      </c>
      <c r="Z25" s="11">
        <f t="shared" si="10"/>
        <v>78902489745.759598</v>
      </c>
    </row>
    <row r="26" spans="1:26" x14ac:dyDescent="0.3">
      <c r="A26">
        <v>2018</v>
      </c>
      <c r="B26" s="6">
        <v>87924000000000</v>
      </c>
      <c r="C26" s="6">
        <v>260642000000000</v>
      </c>
      <c r="D26" s="6">
        <v>1591000000</v>
      </c>
      <c r="E26" s="6">
        <v>538603000000</v>
      </c>
      <c r="F26" s="7">
        <f t="shared" si="0"/>
        <v>348566000000000</v>
      </c>
      <c r="G26" s="7">
        <f t="shared" si="1"/>
        <v>540194000000</v>
      </c>
      <c r="H26" s="1">
        <f t="shared" si="2"/>
        <v>402585400000000</v>
      </c>
      <c r="I26" s="10">
        <v>2776076140778.686</v>
      </c>
      <c r="J26" s="11">
        <v>189870704700.3371</v>
      </c>
      <c r="K26" s="13">
        <v>3.293006967004271</v>
      </c>
      <c r="L26" s="13">
        <v>1.3521636049688808</v>
      </c>
      <c r="M26" s="13">
        <v>20.196440809077274</v>
      </c>
      <c r="N26" s="13">
        <v>6.0480098513138421</v>
      </c>
      <c r="O26" s="13">
        <v>18.642353418819472</v>
      </c>
      <c r="P26" s="13">
        <v>1.8016164870637106</v>
      </c>
      <c r="Q26" s="13">
        <v>5.8927458259135754</v>
      </c>
      <c r="R26" s="13">
        <v>2.8925303088112742</v>
      </c>
      <c r="S26" s="11">
        <f t="shared" si="3"/>
        <v>91416380725.185425</v>
      </c>
      <c r="T26" s="11">
        <f t="shared" si="4"/>
        <v>37537091221.834061</v>
      </c>
      <c r="U26" s="11">
        <f t="shared" si="5"/>
        <v>560668574587.28394</v>
      </c>
      <c r="V26" s="11">
        <f t="shared" si="6"/>
        <v>167897358474.26804</v>
      </c>
      <c r="W26" s="11">
        <f t="shared" si="7"/>
        <v>517525925339.48706</v>
      </c>
      <c r="X26" s="11">
        <f t="shared" si="8"/>
        <v>50014245445.710793</v>
      </c>
      <c r="Y26" s="11">
        <f t="shared" si="9"/>
        <v>163587110909.9187</v>
      </c>
      <c r="Z26" s="11">
        <f t="shared" si="10"/>
        <v>80298843767.701828</v>
      </c>
    </row>
    <row r="27" spans="1:26" x14ac:dyDescent="0.3">
      <c r="A27">
        <v>2019</v>
      </c>
      <c r="B27" s="6">
        <v>89049000000000</v>
      </c>
      <c r="C27" s="6">
        <v>258684000000000</v>
      </c>
      <c r="D27" s="6">
        <v>1571000000</v>
      </c>
      <c r="E27" s="6">
        <v>535699000000</v>
      </c>
      <c r="F27" s="7">
        <f t="shared" si="0"/>
        <v>347733000000000</v>
      </c>
      <c r="G27" s="7">
        <f t="shared" si="1"/>
        <v>537270000000</v>
      </c>
      <c r="H27" s="1">
        <f t="shared" si="2"/>
        <v>401460000000000</v>
      </c>
      <c r="I27" s="10">
        <v>2768354518825.9512</v>
      </c>
      <c r="J27" s="11">
        <v>189028003235.14679</v>
      </c>
      <c r="K27" s="13">
        <v>3.3148821657417704</v>
      </c>
      <c r="L27" s="13">
        <v>1.3529716260537854</v>
      </c>
      <c r="M27" s="13">
        <v>20.292715516658927</v>
      </c>
      <c r="N27" s="13">
        <v>5.8242763008405074</v>
      </c>
      <c r="O27" s="13">
        <v>18.493839692226636</v>
      </c>
      <c r="P27" s="13">
        <v>1.8208611542299729</v>
      </c>
      <c r="Q27" s="13">
        <v>5.96300262863409</v>
      </c>
      <c r="R27" s="13">
        <v>2.9226319442422777</v>
      </c>
      <c r="S27" s="11">
        <f t="shared" si="3"/>
        <v>91767690229.067856</v>
      </c>
      <c r="T27" s="11">
        <f t="shared" si="4"/>
        <v>37455051148.292923</v>
      </c>
      <c r="U27" s="11">
        <f t="shared" si="5"/>
        <v>561774306997.92236</v>
      </c>
      <c r="V27" s="11">
        <f t="shared" si="6"/>
        <v>161236616163.22714</v>
      </c>
      <c r="W27" s="11">
        <f t="shared" si="7"/>
        <v>511975046824.18341</v>
      </c>
      <c r="X27" s="11">
        <f t="shared" si="8"/>
        <v>50407892044.671829</v>
      </c>
      <c r="Y27" s="11">
        <f t="shared" si="9"/>
        <v>165077052727.50208</v>
      </c>
      <c r="Z27" s="11">
        <f t="shared" si="10"/>
        <v>80908813497.081848</v>
      </c>
    </row>
    <row r="28" spans="1:26" x14ac:dyDescent="0.3">
      <c r="A28">
        <v>2020</v>
      </c>
      <c r="B28" s="6">
        <v>86224000000000</v>
      </c>
      <c r="C28" s="6">
        <v>240394000000000</v>
      </c>
      <c r="D28" s="6">
        <v>523000000</v>
      </c>
      <c r="E28" s="6">
        <v>326498000000</v>
      </c>
      <c r="F28" s="7">
        <f t="shared" si="0"/>
        <v>326618000000000</v>
      </c>
      <c r="G28" s="7">
        <f t="shared" si="1"/>
        <v>327021000000</v>
      </c>
      <c r="H28" s="1">
        <f t="shared" si="2"/>
        <v>359320100000000</v>
      </c>
      <c r="I28" s="10">
        <v>2528847924170.3604</v>
      </c>
      <c r="J28" s="11">
        <v>153748523758.91199</v>
      </c>
      <c r="K28" s="13">
        <v>3.6797274096729478</v>
      </c>
      <c r="L28" s="13">
        <v>1.5144923298810613</v>
      </c>
      <c r="M28" s="13">
        <v>20.198619674234337</v>
      </c>
      <c r="N28" s="13">
        <v>5.243012904848678</v>
      </c>
      <c r="O28" s="13">
        <v>18.356895432214252</v>
      </c>
      <c r="P28" s="13">
        <v>1.9557467952606378</v>
      </c>
      <c r="Q28" s="13">
        <v>6.3936256666625928</v>
      </c>
      <c r="R28" s="13">
        <v>1.8672519346951151</v>
      </c>
      <c r="S28" s="11">
        <f t="shared" si="3"/>
        <v>93054710214.642105</v>
      </c>
      <c r="T28" s="11">
        <f t="shared" si="4"/>
        <v>38299207845.916542</v>
      </c>
      <c r="U28" s="11">
        <f t="shared" si="5"/>
        <v>510792374342.94104</v>
      </c>
      <c r="V28" s="11">
        <f t="shared" si="6"/>
        <v>132587823008.24991</v>
      </c>
      <c r="W28" s="11">
        <f t="shared" si="7"/>
        <v>464217969079.67383</v>
      </c>
      <c r="X28" s="11">
        <f t="shared" si="8"/>
        <v>49457862233.976982</v>
      </c>
      <c r="Y28" s="11">
        <f t="shared" si="9"/>
        <v>161685069950.62033</v>
      </c>
      <c r="Z28" s="11">
        <f t="shared" si="10"/>
        <v>47219961789.568314</v>
      </c>
    </row>
    <row r="29" spans="1:26" x14ac:dyDescent="0.3">
      <c r="A29">
        <v>2021</v>
      </c>
      <c r="B29" s="6">
        <v>92437000000000</v>
      </c>
      <c r="C29" s="6">
        <v>250350000000000</v>
      </c>
      <c r="D29" s="6">
        <v>466000000</v>
      </c>
      <c r="E29" s="6">
        <v>450376000000</v>
      </c>
      <c r="F29" s="7">
        <f t="shared" si="0"/>
        <v>342787000000000</v>
      </c>
      <c r="G29" s="7">
        <f t="shared" si="1"/>
        <v>450842000000</v>
      </c>
      <c r="H29" s="1">
        <f t="shared" si="2"/>
        <v>387871200000000</v>
      </c>
      <c r="I29" s="10">
        <v>2676477754879.8159</v>
      </c>
      <c r="J29" s="11">
        <v>177787546618.76727</v>
      </c>
      <c r="K29" s="13">
        <v>3.5415195875615724</v>
      </c>
      <c r="L29" s="13">
        <v>3.974697129721052</v>
      </c>
      <c r="M29" s="13">
        <v>20.88957984138727</v>
      </c>
      <c r="N29" s="13">
        <v>5.4575284691488504</v>
      </c>
      <c r="O29" s="13">
        <v>18.872894524096438</v>
      </c>
      <c r="P29" s="13">
        <v>1.9453925715383487</v>
      </c>
      <c r="Q29" s="13">
        <v>6.1658508051613072</v>
      </c>
      <c r="R29" s="13">
        <v>2.2829304177375014</v>
      </c>
      <c r="S29" s="11">
        <f t="shared" si="3"/>
        <v>94787983945.79689</v>
      </c>
      <c r="T29" s="11">
        <f t="shared" si="4"/>
        <v>106381884500.83051</v>
      </c>
      <c r="U29" s="11">
        <f t="shared" si="5"/>
        <v>559104957542.58862</v>
      </c>
      <c r="V29" s="11">
        <f t="shared" si="6"/>
        <v>146069535443.00192</v>
      </c>
      <c r="W29" s="11">
        <f t="shared" si="7"/>
        <v>505128823639.37201</v>
      </c>
      <c r="X29" s="11">
        <f t="shared" si="8"/>
        <v>52067999422.308311</v>
      </c>
      <c r="Y29" s="11">
        <f t="shared" si="9"/>
        <v>165027625199.2204</v>
      </c>
      <c r="Z29" s="11">
        <f t="shared" si="10"/>
        <v>61102124790.129082</v>
      </c>
    </row>
    <row r="30" spans="1:26" x14ac:dyDescent="0.3">
      <c r="A30">
        <v>2022</v>
      </c>
      <c r="B30" s="8">
        <v>87071000000000</v>
      </c>
      <c r="C30" s="8">
        <v>256388000000000</v>
      </c>
      <c r="D30" s="8">
        <v>823000000</v>
      </c>
      <c r="E30" s="8">
        <v>523962000000</v>
      </c>
      <c r="F30" s="9">
        <f>B30+C30</f>
        <v>343459000000000</v>
      </c>
      <c r="G30" s="9">
        <f>E30+D30</f>
        <v>524785000000</v>
      </c>
      <c r="H30" s="1">
        <f t="shared" si="2"/>
        <v>395937500000000</v>
      </c>
      <c r="I30" s="10">
        <v>2780813052774.2007</v>
      </c>
      <c r="J30" s="10">
        <v>196892412942.08203</v>
      </c>
      <c r="K30" s="13">
        <v>3.5025106133215402</v>
      </c>
      <c r="L30" s="13">
        <v>3.9807515406366218</v>
      </c>
      <c r="M30" s="13">
        <v>21.233682610623774</v>
      </c>
      <c r="N30" s="13">
        <v>5.4051861218309867</v>
      </c>
      <c r="O30" s="13">
        <v>19.170158833352051</v>
      </c>
      <c r="P30" s="13">
        <v>2.0013229947003404</v>
      </c>
      <c r="Q30" s="13">
        <v>6.1179288923329747</v>
      </c>
      <c r="R30" s="13">
        <v>2.775312173879791</v>
      </c>
      <c r="S30" s="11">
        <f t="shared" si="3"/>
        <v>97398272310.047104</v>
      </c>
      <c r="T30" s="11">
        <f t="shared" si="4"/>
        <v>110697258440.53326</v>
      </c>
      <c r="U30" s="11">
        <f t="shared" si="5"/>
        <v>590469017620.87158</v>
      </c>
      <c r="V30" s="11">
        <f t="shared" si="6"/>
        <v>150308121202.61569</v>
      </c>
      <c r="W30" s="11">
        <f t="shared" si="7"/>
        <v>533086279075.40021</v>
      </c>
      <c r="X30" s="11">
        <f t="shared" si="8"/>
        <v>55653051064.798592</v>
      </c>
      <c r="Y30" s="11">
        <f t="shared" si="9"/>
        <v>170128165197.43942</v>
      </c>
      <c r="Z30" s="11">
        <f t="shared" si="10"/>
        <v>77176243186.480652</v>
      </c>
    </row>
    <row r="31" spans="1:26" x14ac:dyDescent="0.3">
      <c r="B31" t="s">
        <v>17</v>
      </c>
    </row>
    <row r="32" spans="1:26" ht="201.6" x14ac:dyDescent="0.3">
      <c r="B32" s="5" t="s">
        <v>19</v>
      </c>
      <c r="C32" s="5" t="s">
        <v>22</v>
      </c>
      <c r="D32" s="5" t="s">
        <v>37</v>
      </c>
    </row>
  </sheetData>
  <mergeCells count="2">
    <mergeCell ref="K2:R2"/>
    <mergeCell ref="S2:Z2"/>
  </mergeCells>
  <hyperlinks>
    <hyperlink ref="B32" r:id="rId1" display="https://doi.org/10.1787/data-00900-en" xr:uid="{7B68D6E7-7126-4C99-B1C0-62D3D300BF46}"/>
    <hyperlink ref="C32" r:id="rId2" display="https://data.worldbank.org/indicator/NY.GDP.MKTP.PP.KD?locations=ES-MX-US&amp;name_desc=false" xr:uid="{F0DA2447-DA90-4431-99FB-68D12503A661}"/>
    <hyperlink ref="D32" r:id="rId3" location="D10000215" display="https://inegi.org.mx/app/indicadores/?tm=0&amp;t=10000215 - D10000215" xr:uid="{7299A37F-9ABD-4360-91CF-BE29B81DFDD7}"/>
  </hyperlinks>
  <pageMargins left="0.7" right="0.7" top="0.75" bottom="0.75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</vt:lpstr>
      <vt:lpstr>Mexico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Percastre</dc:creator>
  <cp:lastModifiedBy>Aarón Percastre</cp:lastModifiedBy>
  <dcterms:created xsi:type="dcterms:W3CDTF">2025-07-01T15:24:34Z</dcterms:created>
  <dcterms:modified xsi:type="dcterms:W3CDTF">2025-07-01T18:40:55Z</dcterms:modified>
</cp:coreProperties>
</file>